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df" ContentType="application/pd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07"/>
  <workbookPr autoCompressPictures="0" defaultThemeVersion="124226"/>
  <mc:AlternateContent xmlns:mc="http://schemas.openxmlformats.org/markup-compatibility/2006">
    <mc:Choice Requires="x15">
      <x15ac:absPath xmlns:x15ac="http://schemas.microsoft.com/office/spreadsheetml/2010/11/ac" url="C:\Users\Jen\Desktop\Exercise Files\Chapter 5\"/>
    </mc:Choice>
  </mc:AlternateContent>
  <xr:revisionPtr revIDLastSave="0" documentId="13_ncr:1_{84AC98D0-3C0B-4194-A458-D04AAE5AE2EB}" xr6:coauthVersionLast="47" xr6:coauthVersionMax="47" xr10:uidLastSave="{00000000-0000-0000-0000-000000000000}"/>
  <bookViews>
    <workbookView xWindow="-120" yWindow="-120" windowWidth="20640" windowHeight="11760" tabRatio="912" firstSheet="4" activeTab="4" xr2:uid="{00000000-000D-0000-FFFF-FFFF00000000}"/>
  </bookViews>
  <sheets>
    <sheet name="New Customers" sheetId="5" state="hidden" r:id="rId1"/>
    <sheet name="Sales Reps" sheetId="8" state="hidden" r:id="rId2"/>
    <sheet name="Payroll" sheetId="13" state="hidden" r:id="rId3"/>
    <sheet name="Q1 2016 Internet Orders" sheetId="12" state="hidden" r:id="rId4"/>
    <sheet name="Q1 Commission" sheetId="14" r:id="rId5"/>
    <sheet name="DISCLAIMER" sheetId="10" r:id="rId6"/>
  </sheets>
  <definedNames>
    <definedName name="_2015_Sales_Conf">#REF!</definedName>
    <definedName name="Commission">'Q1 Commission'!$A$4:$J$20</definedName>
    <definedName name="Travel_Totals">#REF!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6" i="14" l="1"/>
  <c r="K6" i="14"/>
  <c r="F7" i="14"/>
  <c r="K7" i="14"/>
  <c r="F8" i="14"/>
  <c r="K8" i="14"/>
  <c r="F9" i="14"/>
  <c r="K9" i="14"/>
  <c r="F10" i="14"/>
  <c r="K10" i="14"/>
  <c r="F11" i="14"/>
  <c r="K11" i="14"/>
  <c r="F12" i="14"/>
  <c r="K12" i="14"/>
  <c r="F13" i="14"/>
  <c r="K13" i="14"/>
  <c r="F14" i="14"/>
  <c r="K14" i="14"/>
  <c r="F15" i="14"/>
  <c r="K15" i="14"/>
  <c r="F16" i="14"/>
  <c r="K16" i="14"/>
  <c r="F17" i="14"/>
  <c r="K17" i="14"/>
  <c r="F18" i="14"/>
  <c r="K18" i="14"/>
  <c r="F19" i="14"/>
  <c r="K19" i="14"/>
  <c r="F20" i="14"/>
  <c r="K20" i="14"/>
  <c r="J6" i="14"/>
  <c r="J7" i="14"/>
  <c r="J8" i="14"/>
  <c r="J9" i="14"/>
  <c r="J10" i="14"/>
  <c r="J11" i="14"/>
  <c r="J12" i="14"/>
  <c r="J13" i="14"/>
  <c r="J14" i="14"/>
  <c r="J15" i="14"/>
  <c r="J16" i="14"/>
  <c r="J17" i="14"/>
  <c r="J18" i="14"/>
  <c r="J19" i="14"/>
  <c r="J20" i="14"/>
  <c r="F5" i="14"/>
  <c r="K5" i="14"/>
  <c r="J5" i="14"/>
  <c r="F36" i="13"/>
  <c r="F35" i="13"/>
  <c r="F34" i="13"/>
  <c r="F33" i="13"/>
  <c r="F32" i="13"/>
  <c r="F31" i="13"/>
  <c r="F30" i="13"/>
  <c r="F29" i="13"/>
  <c r="F28" i="13"/>
  <c r="F27" i="13"/>
  <c r="F26" i="13"/>
  <c r="F25" i="13"/>
  <c r="F24" i="13"/>
  <c r="F23" i="13"/>
  <c r="F22" i="13"/>
  <c r="F21" i="13"/>
  <c r="F20" i="13"/>
  <c r="F19" i="13"/>
  <c r="F18" i="13"/>
  <c r="F17" i="13"/>
  <c r="F16" i="13"/>
  <c r="F15" i="13"/>
  <c r="F14" i="13"/>
  <c r="F13" i="13"/>
  <c r="F12" i="13"/>
  <c r="F11" i="13"/>
  <c r="F10" i="13"/>
  <c r="F9" i="13"/>
  <c r="F8" i="13"/>
  <c r="F7" i="13"/>
  <c r="F6" i="13"/>
  <c r="F5" i="13"/>
  <c r="H53" i="12"/>
  <c r="H52" i="12"/>
  <c r="H51" i="12"/>
  <c r="H50" i="12"/>
  <c r="H49" i="12"/>
  <c r="H48" i="12"/>
  <c r="H47" i="12"/>
  <c r="H46" i="12"/>
  <c r="H45" i="12"/>
  <c r="H44" i="12"/>
  <c r="H43" i="12"/>
  <c r="H42" i="12"/>
  <c r="H41" i="12"/>
  <c r="H40" i="12"/>
  <c r="H39" i="12"/>
  <c r="H38" i="12"/>
  <c r="H37" i="12"/>
  <c r="H36" i="12"/>
  <c r="H35" i="12"/>
  <c r="H34" i="12"/>
  <c r="H33" i="12"/>
  <c r="H32" i="12"/>
  <c r="H31" i="12"/>
  <c r="H30" i="12"/>
  <c r="H29" i="12"/>
  <c r="H28" i="12"/>
  <c r="H27" i="12"/>
  <c r="H26" i="12"/>
  <c r="H25" i="12"/>
  <c r="H24" i="12"/>
  <c r="H23" i="12"/>
  <c r="H22" i="12"/>
  <c r="H21" i="12"/>
  <c r="H20" i="12"/>
  <c r="H19" i="12"/>
  <c r="H18" i="12"/>
  <c r="H17" i="12"/>
  <c r="H16" i="12"/>
  <c r="H15" i="12"/>
  <c r="H14" i="12"/>
  <c r="H13" i="12"/>
  <c r="H12" i="12"/>
  <c r="H11" i="12"/>
  <c r="H10" i="12"/>
  <c r="H9" i="12"/>
  <c r="H8" i="12"/>
  <c r="H7" i="12"/>
  <c r="H6" i="12"/>
  <c r="H5" i="12"/>
  <c r="H4" i="12"/>
</calcChain>
</file>

<file path=xl/sharedStrings.xml><?xml version="1.0" encoding="utf-8"?>
<sst xmlns="http://schemas.openxmlformats.org/spreadsheetml/2006/main" count="970" uniqueCount="693">
  <si>
    <t>State</t>
  </si>
  <si>
    <t>Rate</t>
  </si>
  <si>
    <t>Wilson</t>
  </si>
  <si>
    <t>Dugan</t>
  </si>
  <si>
    <t>Jorgensen</t>
  </si>
  <si>
    <t>Petsch</t>
  </si>
  <si>
    <t>Marciano</t>
  </si>
  <si>
    <t>Marone</t>
  </si>
  <si>
    <t>Rehal</t>
  </si>
  <si>
    <t>Cohen</t>
  </si>
  <si>
    <t>Sipes</t>
  </si>
  <si>
    <t>Stryker</t>
  </si>
  <si>
    <t>McGowan</t>
  </si>
  <si>
    <t>DeTorres</t>
  </si>
  <si>
    <t>Deshpande</t>
  </si>
  <si>
    <t>Liebowitz</t>
  </si>
  <si>
    <t>Novick</t>
  </si>
  <si>
    <t>Rampulla</t>
  </si>
  <si>
    <t>Zarish</t>
  </si>
  <si>
    <t>Holt</t>
  </si>
  <si>
    <t>Pallone</t>
  </si>
  <si>
    <t>Dean</t>
  </si>
  <si>
    <t>Fitts</t>
  </si>
  <si>
    <t>Lowenfeld</t>
  </si>
  <si>
    <t>Colvin</t>
  </si>
  <si>
    <t>Abrams</t>
  </si>
  <si>
    <t>Sales</t>
  </si>
  <si>
    <t>Marketing</t>
  </si>
  <si>
    <t>Finance</t>
  </si>
  <si>
    <t>Executive</t>
  </si>
  <si>
    <t>Graphics</t>
  </si>
  <si>
    <t>IT</t>
  </si>
  <si>
    <t>HR</t>
  </si>
  <si>
    <t>NJ</t>
  </si>
  <si>
    <t>NY</t>
  </si>
  <si>
    <t>PA</t>
  </si>
  <si>
    <t>VT</t>
  </si>
  <si>
    <t>CT</t>
  </si>
  <si>
    <t>CA</t>
  </si>
  <si>
    <t>Two Trees Olive Oil</t>
  </si>
  <si>
    <t>888 Two Trees Drive</t>
  </si>
  <si>
    <t>Ithaca, New York 14850</t>
  </si>
  <si>
    <t>Hinton</t>
  </si>
  <si>
    <t>Douglas</t>
  </si>
  <si>
    <t>Reese</t>
  </si>
  <si>
    <t>Walsh</t>
  </si>
  <si>
    <t>Walters</t>
  </si>
  <si>
    <t>Levine</t>
  </si>
  <si>
    <t>Frazier</t>
  </si>
  <si>
    <t>Collins</t>
  </si>
  <si>
    <t>CO</t>
  </si>
  <si>
    <t>OH</t>
  </si>
  <si>
    <t>IA</t>
  </si>
  <si>
    <t>IL</t>
  </si>
  <si>
    <t>WA</t>
  </si>
  <si>
    <t>AR</t>
  </si>
  <si>
    <t>FL</t>
  </si>
  <si>
    <t>Phone: 123-456-7898</t>
  </si>
  <si>
    <t>Last Name</t>
  </si>
  <si>
    <t>First Name</t>
  </si>
  <si>
    <t>Leung</t>
  </si>
  <si>
    <t>Meacham</t>
  </si>
  <si>
    <t>Coules</t>
  </si>
  <si>
    <t>Minzner</t>
  </si>
  <si>
    <t>Kreanow</t>
  </si>
  <si>
    <t>Philips</t>
  </si>
  <si>
    <t>Richardson</t>
  </si>
  <si>
    <t>Buckleitner</t>
  </si>
  <si>
    <t>New Customers 2013</t>
  </si>
  <si>
    <t>CustID</t>
    <phoneticPr fontId="2" type="noConversion"/>
  </si>
  <si>
    <t>Company</t>
  </si>
  <si>
    <t>Address</t>
  </si>
  <si>
    <t>City</t>
  </si>
  <si>
    <t>ZIP</t>
    <phoneticPr fontId="2" type="noConversion"/>
  </si>
  <si>
    <t>WorkPhone</t>
    <phoneticPr fontId="2" type="noConversion"/>
  </si>
  <si>
    <t>FaxNumber</t>
    <phoneticPr fontId="2" type="noConversion"/>
  </si>
  <si>
    <t>Type</t>
  </si>
  <si>
    <t>SalesRep</t>
    <phoneticPr fontId="2" type="noConversion"/>
  </si>
  <si>
    <t>WebPage</t>
    <phoneticPr fontId="2" type="noConversion"/>
  </si>
  <si>
    <t>ContactLast</t>
    <phoneticPr fontId="2" type="noConversion"/>
  </si>
  <si>
    <t>ContactFirst</t>
    <phoneticPr fontId="2" type="noConversion"/>
  </si>
  <si>
    <t>EmailAddress</t>
    <phoneticPr fontId="2" type="noConversion"/>
  </si>
  <si>
    <t>DirectPhone</t>
    <phoneticPr fontId="2" type="noConversion"/>
  </si>
  <si>
    <t>ZL11722</t>
  </si>
  <si>
    <t>Zino Letti's</t>
    <phoneticPr fontId="2" type="noConversion"/>
  </si>
  <si>
    <t>798 Ravinia Road</t>
  </si>
  <si>
    <t xml:space="preserve"> Des Moines</t>
  </si>
  <si>
    <t>(952) 207-3790</t>
  </si>
  <si>
    <t>(860) 804-6094</t>
  </si>
  <si>
    <t>Restaurant</t>
  </si>
  <si>
    <t>http://ZinoLetti-on-Main.com</t>
  </si>
  <si>
    <t>Austin</t>
  </si>
  <si>
    <t>Quail</t>
  </si>
  <si>
    <t>Austin@ZinoLetti.com</t>
  </si>
  <si>
    <t>(761) 432-2374</t>
  </si>
  <si>
    <t>FV41827</t>
  </si>
  <si>
    <t>Flavorville</t>
    <phoneticPr fontId="2" type="noConversion"/>
  </si>
  <si>
    <t>222 Dakota Lane</t>
  </si>
  <si>
    <t xml:space="preserve"> North Grosvenord</t>
  </si>
  <si>
    <t>(356) 440-2445</t>
  </si>
  <si>
    <t>(308) 847-5195</t>
  </si>
  <si>
    <t>Retail</t>
  </si>
  <si>
    <t>http://FlavorvilleCT.com</t>
  </si>
  <si>
    <t>Duncan</t>
  </si>
  <si>
    <t>Kamal</t>
  </si>
  <si>
    <t>dkamal@flavorville.com</t>
  </si>
  <si>
    <t>(671) 479-1058</t>
  </si>
  <si>
    <t>WR42173</t>
  </si>
  <si>
    <t>Wild Rose</t>
    <phoneticPr fontId="2"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</si>
  <si>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</si>
  <si>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</si>
  <si>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</si>
  <si>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</si>
  <si>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</si>
  <si>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</si>
  <si>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</si>
  <si>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</si>
  <si>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</si>
  <si>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</si>
  <si>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</si>
  <si>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2" type="noConversion"/>
  </si>
  <si>
    <t>2783 La Salle Lane</t>
  </si>
  <si>
    <t xml:space="preserve"> Helix</t>
  </si>
  <si>
    <t>OR</t>
  </si>
  <si>
    <t>(626) 841-7549</t>
  </si>
  <si>
    <t>(662) 791-3647</t>
  </si>
  <si>
    <t>http://www.oilworksstore.com</t>
  </si>
  <si>
    <t>Reynolds</t>
  </si>
  <si>
    <t>Signe</t>
  </si>
  <si>
    <t>rs@att.com</t>
  </si>
  <si>
    <t>(831) 405-9776</t>
  </si>
  <si>
    <t>WJ72349</t>
  </si>
  <si>
    <t>WJ Pantry</t>
    <phoneticPr fontId="2" type="noConversion"/>
  </si>
  <si>
    <t>872 Cherry Viaduct</t>
  </si>
  <si>
    <t xml:space="preserve"> Portland</t>
  </si>
  <si>
    <t>(690) 787-3396</t>
  </si>
  <si>
    <t>(306) 190-0154</t>
  </si>
  <si>
    <t>http://wjpantry.com</t>
  </si>
  <si>
    <t>Moran</t>
  </si>
  <si>
    <t>Garrett</t>
  </si>
  <si>
    <t>mgarrett@spln.com</t>
  </si>
  <si>
    <t>(601) 721-2813</t>
  </si>
  <si>
    <t>BX30550</t>
  </si>
  <si>
    <t>Bread Express</t>
    <phoneticPr fontId="2" type="noConversion"/>
  </si>
  <si>
    <t>3362 Ute Loop</t>
  </si>
  <si>
    <t xml:space="preserve"> Tiffin</t>
  </si>
  <si>
    <t>(381) 975-6938</t>
  </si>
  <si>
    <t>(506) 434-4456</t>
  </si>
  <si>
    <t>http://www.BreadExpress.com</t>
  </si>
  <si>
    <t>Wynn</t>
  </si>
  <si>
    <t>Ila</t>
  </si>
  <si>
    <t>wynn@breadexpress.com</t>
  </si>
  <si>
    <t>(931) 498-3275</t>
  </si>
  <si>
    <t>BV44695</t>
  </si>
  <si>
    <t>Blue Vine</t>
    <phoneticPr fontId="2"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</si>
  <si>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</si>
  <si>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</si>
  <si>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</si>
  <si>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</si>
  <si>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</si>
  <si>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</si>
  <si>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</si>
  <si>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</si>
  <si>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</si>
  <si>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</si>
  <si>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</si>
  <si>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2" type="noConversion"/>
  </si>
  <si>
    <t>57 Kimble Street</t>
  </si>
  <si>
    <t xml:space="preserve"> Harriet</t>
  </si>
  <si>
    <t>(981) 249-9137</t>
  </si>
  <si>
    <t>(835) 696-6354</t>
  </si>
  <si>
    <t>http://www.IstriaDeli.com</t>
  </si>
  <si>
    <t>Aguilar</t>
  </si>
  <si>
    <t>Angelica</t>
  </si>
  <si>
    <t>aguilar@deli.com</t>
  </si>
  <si>
    <t>(283) 397-3954</t>
  </si>
  <si>
    <t>MC27801</t>
  </si>
  <si>
    <t>Moni Cari</t>
    <phoneticPr fontId="2" type="noConversion"/>
  </si>
  <si>
    <t>205 Cooper Street</t>
  </si>
  <si>
    <t xml:space="preserve"> Mainesburg</t>
  </si>
  <si>
    <t>(590) 692-1594</t>
  </si>
  <si>
    <t>(468) 426-7823</t>
  </si>
  <si>
    <t>http://www.MoniCari.com</t>
  </si>
  <si>
    <t>Lynch</t>
  </si>
  <si>
    <t>Wyatt</t>
  </si>
  <si>
    <t>wlynch@monicari.com</t>
  </si>
  <si>
    <t>(516) 952-2113</t>
  </si>
  <si>
    <t>PX65302</t>
  </si>
  <si>
    <t>PantryX</t>
    <phoneticPr fontId="2" type="noConversion"/>
  </si>
  <si>
    <t>776 Chestnut Pasture Pass</t>
  </si>
  <si>
    <t xml:space="preserve"> Hague</t>
  </si>
  <si>
    <t>VA</t>
  </si>
  <si>
    <t>(839) 431-7573</t>
  </si>
  <si>
    <t>(980) 913-7089</t>
  </si>
  <si>
    <t>http://www.PantryX.com</t>
    <phoneticPr fontId="2" type="noConversion"/>
  </si>
  <si>
    <t>Sonia</t>
  </si>
  <si>
    <t>soniaH@pantryx.com</t>
  </si>
  <si>
    <t>(545) 906-5904</t>
  </si>
  <si>
    <t>QA83482</t>
  </si>
  <si>
    <t>Quilla</t>
    <phoneticPr fontId="2" type="noConversion"/>
  </si>
  <si>
    <t>9212 South Hunters Chase Lane</t>
  </si>
  <si>
    <t xml:space="preserve"> Boca Raton</t>
  </si>
  <si>
    <t>(175) 451-7162</t>
  </si>
  <si>
    <t>(565) 314-0693</t>
  </si>
  <si>
    <t>http://www.Quilla.com</t>
    <phoneticPr fontId="2" type="noConversion"/>
  </si>
  <si>
    <t>Burke</t>
  </si>
  <si>
    <t>Amela</t>
  </si>
  <si>
    <t>Burke@quilla.com</t>
  </si>
  <si>
    <t>(559) 432-0395</t>
  </si>
  <si>
    <t>RL63600</t>
  </si>
  <si>
    <t>Restaurante Lena</t>
    <phoneticPr fontId="2"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</si>
  <si>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</si>
  <si>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</si>
  <si>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</si>
  <si>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</si>
  <si>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</si>
  <si>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</si>
  <si>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</si>
  <si>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</si>
  <si>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</si>
  <si>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</si>
  <si>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</si>
  <si>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2"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</si>
  <si>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</si>
  <si>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</si>
  <si>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</si>
  <si>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</si>
  <si>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</si>
  <si>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</si>
  <si>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</si>
  <si>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</si>
  <si>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</si>
  <si>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</si>
  <si>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2" type="noConversion"/>
  </si>
  <si>
    <t>698 Allendale Stravenue</t>
  </si>
  <si>
    <t xml:space="preserve"> Oakdale</t>
  </si>
  <si>
    <t>(953) 494-0835</t>
  </si>
  <si>
    <t>(502) 426-4310</t>
  </si>
  <si>
    <t>http://www.Smore.com</t>
    <phoneticPr fontId="2" type="noConversion"/>
  </si>
  <si>
    <t>Ellison</t>
  </si>
  <si>
    <t>Meghan</t>
  </si>
  <si>
    <t>elli@smore.com</t>
  </si>
  <si>
    <t>(518) 187-6830</t>
  </si>
  <si>
    <t>NH18879</t>
  </si>
  <si>
    <t>Nouvo Home</t>
    <phoneticPr fontId="2" type="noConversion"/>
  </si>
  <si>
    <t>91 West Cutter Parkway</t>
  </si>
  <si>
    <t xml:space="preserve"> Roy</t>
  </si>
  <si>
    <t>MT</t>
  </si>
  <si>
    <t>(434) 500-0075</t>
  </si>
  <si>
    <t>(866) 286-4844</t>
  </si>
  <si>
    <t>http://NouvoHome.com</t>
  </si>
  <si>
    <t>Mack</t>
  </si>
  <si>
    <t>Olga</t>
  </si>
  <si>
    <t>mack@Nuovo.com</t>
  </si>
  <si>
    <t>(911) 553-8962</t>
  </si>
  <si>
    <t>HN70067</t>
  </si>
  <si>
    <t>Hearth n' Health</t>
    <phoneticPr fontId="2" type="noConversion"/>
  </si>
  <si>
    <t>201 Buckaroo Road</t>
  </si>
  <si>
    <t xml:space="preserve"> Fulton</t>
  </si>
  <si>
    <t>(987) 529-8168</t>
  </si>
  <si>
    <t>(595) 833-6342</t>
  </si>
  <si>
    <t>http://www.HearthnHealth.com</t>
    <phoneticPr fontId="2" type="noConversion"/>
  </si>
  <si>
    <t>Burnett</t>
  </si>
  <si>
    <t>Nasim</t>
  </si>
  <si>
    <t>NBurnett@hnh.com</t>
  </si>
  <si>
    <t>(826) 356-2440</t>
  </si>
  <si>
    <t>AU86526</t>
  </si>
  <si>
    <t>Avulon</t>
    <phoneticPr fontId="2" type="noConversion"/>
  </si>
  <si>
    <t>548 Hominy Drive</t>
  </si>
  <si>
    <t xml:space="preserve"> Millen</t>
  </si>
  <si>
    <t>(969) 116-3050</t>
  </si>
  <si>
    <t>(353) 383-6793</t>
  </si>
  <si>
    <t>http:/www.Avulon.com</t>
    <phoneticPr fontId="2" type="noConversion"/>
  </si>
  <si>
    <t>Whitfield</t>
  </si>
  <si>
    <t>Demetrius</t>
  </si>
  <si>
    <t>whitD@Avulon.com</t>
  </si>
  <si>
    <t>(862) 498-2951</t>
  </si>
  <si>
    <t>UI62388</t>
  </si>
  <si>
    <t>Uni</t>
    <phoneticPr fontId="2" type="noConversion"/>
  </si>
  <si>
    <t>583 Roosevelt Lane</t>
  </si>
  <si>
    <t xml:space="preserve"> Evergreen Park</t>
  </si>
  <si>
    <t>(517) 316-7182</t>
  </si>
  <si>
    <t>(209) 189-2587</t>
  </si>
  <si>
    <t>http://www.Uni.com</t>
    <phoneticPr fontId="2" type="noConversion"/>
  </si>
  <si>
    <t>Gay</t>
  </si>
  <si>
    <t>Alfonso</t>
  </si>
  <si>
    <t>ag@uni.com</t>
  </si>
  <si>
    <t>(270) 844-3950</t>
  </si>
  <si>
    <t>SZ95205</t>
  </si>
  <si>
    <t>Snazzy Snacks</t>
    <phoneticPr fontId="2" type="noConversion"/>
  </si>
  <si>
    <t>552 Carmelita Freeway</t>
  </si>
  <si>
    <t xml:space="preserve"> Brodhead</t>
  </si>
  <si>
    <t>KY</t>
  </si>
  <si>
    <t>(422) 736-7379</t>
  </si>
  <si>
    <t>(512) 836-9944</t>
  </si>
  <si>
    <t>http://SnazzySnacks.com</t>
    <phoneticPr fontId="2" type="noConversion"/>
  </si>
  <si>
    <t>Banks</t>
  </si>
  <si>
    <t>Fallon</t>
  </si>
  <si>
    <t>FBanks@snazzy.com</t>
  </si>
  <si>
    <t>(131) 211-3536</t>
  </si>
  <si>
    <t>HB00042</t>
  </si>
  <si>
    <t>Home Baked</t>
    <phoneticPr fontId="2" type="noConversion"/>
  </si>
  <si>
    <t>9767 Milford Burg</t>
  </si>
  <si>
    <t xml:space="preserve"> Ryan</t>
  </si>
  <si>
    <t>(244) 746-2922</t>
  </si>
  <si>
    <t>(395) 790-3162</t>
  </si>
  <si>
    <t>http://www.Home Baked.com</t>
    <phoneticPr fontId="2" type="noConversion"/>
  </si>
  <si>
    <t>Sears</t>
  </si>
  <si>
    <t>Allegra</t>
  </si>
  <si>
    <t>asears@homeBaked.com</t>
  </si>
  <si>
    <t>(361) 953-1685</t>
  </si>
  <si>
    <t>EP24854</t>
  </si>
  <si>
    <t>Epicurian</t>
    <phoneticPr fontId="2" type="noConversion"/>
  </si>
  <si>
    <t>499 Tabernacle Flat</t>
  </si>
  <si>
    <t xml:space="preserve"> North Concord</t>
  </si>
  <si>
    <t>(794) 240-8504</t>
  </si>
  <si>
    <t>(380) 328-2293</t>
  </si>
  <si>
    <t>http://www.Epicurian.com</t>
    <phoneticPr fontId="2" type="noConversion"/>
  </si>
  <si>
    <t>Vincent</t>
  </si>
  <si>
    <t>Talon</t>
  </si>
  <si>
    <t>talon@epicurian.com</t>
  </si>
  <si>
    <t>(374) 809-9783</t>
  </si>
  <si>
    <t>LV84203</t>
  </si>
  <si>
    <t>Leticia Vito</t>
    <phoneticPr fontId="2" type="noConversion"/>
  </si>
  <si>
    <t>7522 Thistle Hill Street</t>
  </si>
  <si>
    <t xml:space="preserve"> Stow</t>
  </si>
  <si>
    <t>MA</t>
  </si>
  <si>
    <t>(774) 490-1999</t>
  </si>
  <si>
    <t>(175) 436-6977</t>
  </si>
  <si>
    <t>http://LeticiaVito.com</t>
  </si>
  <si>
    <t>Gamble</t>
  </si>
  <si>
    <t>Pandora</t>
  </si>
  <si>
    <t>Pandora@lvit.com</t>
    <phoneticPr fontId="2" type="noConversion"/>
  </si>
  <si>
    <t>(829) 874-9423</t>
  </si>
  <si>
    <t>KA13911</t>
  </si>
  <si>
    <t>Karamel Amor</t>
    <phoneticPr fontId="2" type="noConversion"/>
  </si>
  <si>
    <t>9422 Riverbend Highway</t>
  </si>
  <si>
    <t xml:space="preserve"> Middlebrook</t>
  </si>
  <si>
    <t>(503) 925-3150</t>
  </si>
  <si>
    <t>(784) 249-4786</t>
  </si>
  <si>
    <t>http://www/karamelamor.com</t>
  </si>
  <si>
    <t>Giles</t>
  </si>
  <si>
    <t>Edward</t>
  </si>
  <si>
    <t>giles@gtt.com</t>
  </si>
  <si>
    <t>(439) 985-6360</t>
  </si>
  <si>
    <t>NP00678</t>
  </si>
  <si>
    <t>Nina P</t>
    <phoneticPr fontId="2" type="noConversion"/>
  </si>
  <si>
    <t>64 Andrews Freeway</t>
  </si>
  <si>
    <t xml:space="preserve"> Haverhill</t>
  </si>
  <si>
    <t>(646) 949-0498</t>
  </si>
  <si>
    <t>(429) 799-1551</t>
  </si>
  <si>
    <t>http://www.NinaP.com</t>
  </si>
  <si>
    <t>Elliott</t>
  </si>
  <si>
    <t>Jade</t>
  </si>
  <si>
    <t>missjade@ninap.com</t>
  </si>
  <si>
    <t>(881) 954-7083</t>
  </si>
  <si>
    <t>IB72915</t>
  </si>
  <si>
    <t>Ibila</t>
    <phoneticPr fontId="2" type="noConversion"/>
  </si>
  <si>
    <t>6925 Kensington Burg</t>
  </si>
  <si>
    <t xml:space="preserve"> Palatine Bridge</t>
  </si>
  <si>
    <t>(885) 356-3896</t>
  </si>
  <si>
    <t>(844) 683-3877</t>
  </si>
  <si>
    <t>http://www.Ibila.com</t>
    <phoneticPr fontId="2" type="noConversion"/>
  </si>
  <si>
    <t>Kelley</t>
  </si>
  <si>
    <t>Sierra</t>
  </si>
  <si>
    <t>sierra@ibila.com</t>
  </si>
  <si>
    <t>(759) 299-8773</t>
  </si>
  <si>
    <t>AK29004</t>
  </si>
  <si>
    <t>All Kinds of Taste</t>
    <phoneticPr fontId="2"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</si>
  <si>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</si>
  <si>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</si>
  <si>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</si>
  <si>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</si>
  <si>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</si>
  <si>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</si>
  <si>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</si>
  <si>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</si>
  <si>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</si>
  <si>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</si>
  <si>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</si>
  <si>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2"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</si>
  <si>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</si>
  <si>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</si>
  <si>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</si>
  <si>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</si>
  <si>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</si>
  <si>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</si>
  <si>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</si>
  <si>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</si>
  <si>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</si>
  <si>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</si>
  <si>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</si>
  <si>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2" type="noConversion"/>
  </si>
  <si>
    <t>290 Carolyn Drive</t>
  </si>
  <si>
    <t xml:space="preserve"> Cle Elum</t>
  </si>
  <si>
    <t>(256) 759-5281</t>
  </si>
  <si>
    <t>(725) 520-0369</t>
  </si>
  <si>
    <t>http://www.WinterKitchen.com</t>
  </si>
  <si>
    <t>Cannon</t>
  </si>
  <si>
    <t>Mariam</t>
  </si>
  <si>
    <t>sales@www.WinterKitchen.com</t>
  </si>
  <si>
    <t>(421) 118-6343</t>
  </si>
  <si>
    <t>GR20893</t>
  </si>
  <si>
    <t>Greens Garden</t>
    <phoneticPr fontId="2"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</si>
  <si>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</si>
  <si>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</si>
  <si>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</si>
  <si>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</si>
  <si>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</si>
  <si>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</si>
  <si>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</si>
  <si>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</si>
  <si>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</si>
  <si>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2" type="noConversion"/>
  </si>
  <si>
    <t>41 Peavine Curve</t>
  </si>
  <si>
    <t xml:space="preserve"> Woodston</t>
  </si>
  <si>
    <t>KS</t>
  </si>
  <si>
    <t>(442) 760-4909</t>
  </si>
  <si>
    <t>(272) 706-5961</t>
  </si>
  <si>
    <t>http://NicheCuisine2.com</t>
  </si>
  <si>
    <t>Grimes</t>
  </si>
  <si>
    <t>Zena</t>
  </si>
  <si>
    <t>zena@NicheCuisine2.com</t>
  </si>
  <si>
    <t>(616) 339-4737</t>
  </si>
  <si>
    <t>Quantity</t>
  </si>
  <si>
    <t>AZ</t>
  </si>
  <si>
    <t>NE</t>
  </si>
  <si>
    <t>WI</t>
  </si>
  <si>
    <t>LA</t>
  </si>
  <si>
    <t xml:space="preserve">Two Trees Olive Oil </t>
  </si>
  <si>
    <t>Sales Team Roster 2012 - 2013 Fiscal Year</t>
  </si>
  <si>
    <t>Fax: 123-456-7898</t>
  </si>
  <si>
    <t>Zip</t>
  </si>
  <si>
    <t>Home Phone</t>
  </si>
  <si>
    <t>Cell Phone</t>
  </si>
  <si>
    <t>Email</t>
  </si>
  <si>
    <t>StartDate</t>
    <phoneticPr fontId="3" type="noConversion"/>
  </si>
  <si>
    <t>EndDate</t>
    <phoneticPr fontId="3" type="noConversion"/>
  </si>
  <si>
    <t>Jordan</t>
  </si>
  <si>
    <t>42709 Chanute Drive</t>
  </si>
  <si>
    <t xml:space="preserve"> Montrose</t>
  </si>
  <si>
    <t>(147) 582-2404</t>
  </si>
  <si>
    <t>(179) 282-9363</t>
  </si>
  <si>
    <t>HintonJordan@twotreesoliveoil.com</t>
  </si>
  <si>
    <t>Lilah</t>
  </si>
  <si>
    <t>169 Lillian Street</t>
  </si>
  <si>
    <t xml:space="preserve"> Villa Grove</t>
  </si>
  <si>
    <t>(779) 636-1531</t>
  </si>
  <si>
    <t>(345) 903-2282</t>
  </si>
  <si>
    <t>DouglasLilah@twotreesoliveoil.com</t>
  </si>
  <si>
    <t>Karyn</t>
  </si>
  <si>
    <t>346 West Elm Loop</t>
  </si>
  <si>
    <t xml:space="preserve"> Jamestown</t>
  </si>
  <si>
    <t>(780) 708-9016</t>
  </si>
  <si>
    <t>(383) 347-9623</t>
  </si>
  <si>
    <t>ReeseKaryn@twotreesoliveoil.com</t>
  </si>
  <si>
    <t>Chiquita</t>
  </si>
  <si>
    <t>969 Gardenia Circle</t>
  </si>
  <si>
    <t xml:space="preserve"> Popejoy</t>
  </si>
  <si>
    <t>(857) 357-6704</t>
  </si>
  <si>
    <t>(173) 143-9330</t>
  </si>
  <si>
    <t>WalshChiquita@twotreesoliveoil.com</t>
  </si>
  <si>
    <t>April</t>
  </si>
  <si>
    <t>701 East Herculo Loop</t>
  </si>
  <si>
    <t xml:space="preserve"> Blue Island</t>
  </si>
  <si>
    <t>(168) 493-1804</t>
  </si>
  <si>
    <t>(289) 914-6827</t>
  </si>
  <si>
    <t>WaltersApril@twotreesoliveoil.com</t>
  </si>
  <si>
    <t>Chester</t>
  </si>
  <si>
    <t>944 Winchester Street</t>
  </si>
  <si>
    <t xml:space="preserve"> Freeland</t>
  </si>
  <si>
    <t>(325) 639-9232</t>
  </si>
  <si>
    <t>(339) 278-5965</t>
  </si>
  <si>
    <t>LevineChester@twotreesoliveoil.com</t>
  </si>
  <si>
    <t>Calista</t>
  </si>
  <si>
    <t>698 Stephen Road</t>
  </si>
  <si>
    <t xml:space="preserve"> Mountainburg</t>
  </si>
  <si>
    <t>(373) 365-7339</t>
  </si>
  <si>
    <t>(161) 625-5279</t>
  </si>
  <si>
    <t>FrazierCalista@twotreesoliveoil.com</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</si>
  <si>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</si>
  <si>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</si>
  <si>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</si>
  <si>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</si>
  <si>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</si>
  <si>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</si>
  <si>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</si>
  <si>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</si>
  <si>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</si>
  <si>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</si>
  <si>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</si>
  <si>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</si>
  <si>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</si>
  <si>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</si>
  <si>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</si>
  <si>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</si>
  <si>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</si>
  <si>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</si>
  <si>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</si>
  <si>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</si>
  <si>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</si>
  <si>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</si>
  <si>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</si>
  <si>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</si>
  <si>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</si>
  <si>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</si>
  <si>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</si>
  <si>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</si>
  <si>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</si>
  <si>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</si>
  <si>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</si>
  <si>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</si>
  <si>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</si>
  <si>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</si>
  <si>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</si>
  <si>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</si>
  <si>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</si>
  <si>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</si>
  <si>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</si>
  <si>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</si>
  <si>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</si>
  <si>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</si>
  <si>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</si>
  <si>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</si>
  <si>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</si>
  <si>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</si>
  <si>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</si>
  <si>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</si>
  <si>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</si>
  <si>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</si>
  <si>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</si>
  <si>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</si>
  <si>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</si>
  <si>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</si>
  <si>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</si>
  <si>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</si>
  <si>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</si>
  <si>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</si>
  <si>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</si>
  <si>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</si>
  <si>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</si>
  <si>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</si>
  <si>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</si>
  <si>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</si>
  <si>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</si>
  <si>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</si>
  <si>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</si>
  <si>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</si>
  <si>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</si>
  <si>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</si>
  <si>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</si>
  <si>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</si>
  <si>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</si>
  <si>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</si>
  <si>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</si>
  <si>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</si>
  <si>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</si>
  <si>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</si>
  <si>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</si>
  <si>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</si>
  <si>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</si>
  <si>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</si>
  <si>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</si>
  <si>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</si>
  <si>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</si>
  <si>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</si>
  <si>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</si>
  <si>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</si>
  <si>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</si>
  <si>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</si>
  <si>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</si>
  <si>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</si>
  <si>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</si>
  <si>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</si>
  <si>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</si>
  <si>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</si>
  <si>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</si>
  <si>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</si>
  <si>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</si>
  <si>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</si>
  <si>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</si>
  <si>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</si>
  <si>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</si>
  <si>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</si>
  <si>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</si>
  <si>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</si>
  <si>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</si>
  <si>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</si>
  <si>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</si>
  <si>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</si>
  <si>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</si>
  <si>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</si>
  <si>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</si>
  <si>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</si>
  <si>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</si>
  <si>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</si>
  <si>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</si>
  <si>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</si>
  <si>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</si>
  <si>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</si>
  <si>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</si>
  <si>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</si>
  <si>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</si>
  <si>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</si>
  <si>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</si>
  <si>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</si>
  <si>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</si>
  <si>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</si>
  <si>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DISCLAIMER</t>
  </si>
  <si>
    <t>EV008</t>
  </si>
  <si>
    <t>EV032</t>
  </si>
  <si>
    <t>FCP008</t>
  </si>
  <si>
    <t>FCP032</t>
  </si>
  <si>
    <t>LGT008</t>
  </si>
  <si>
    <t>LGT016</t>
  </si>
  <si>
    <t>LGT032</t>
  </si>
  <si>
    <t>MIS032</t>
  </si>
  <si>
    <t>MOR008</t>
  </si>
  <si>
    <t>MOR032</t>
  </si>
  <si>
    <t>PCH008</t>
  </si>
  <si>
    <t>PCH016</t>
  </si>
  <si>
    <t>PCH032</t>
  </si>
  <si>
    <t>PIC008</t>
  </si>
  <si>
    <t>PUR008</t>
  </si>
  <si>
    <t>PUR032</t>
  </si>
  <si>
    <t>REF016</t>
  </si>
  <si>
    <t>REF032</t>
  </si>
  <si>
    <t>Internet Orders for Q1</t>
  </si>
  <si>
    <t>Region</t>
  </si>
  <si>
    <t>OrderID</t>
    <phoneticPr fontId="3" type="noConversion"/>
  </si>
  <si>
    <t>OrderDate</t>
    <phoneticPr fontId="3" type="noConversion"/>
  </si>
  <si>
    <t>Customer</t>
    <phoneticPr fontId="3" type="noConversion"/>
  </si>
  <si>
    <t>Product</t>
    <phoneticPr fontId="3" type="noConversion"/>
  </si>
  <si>
    <t>OrderStatus</t>
    <phoneticPr fontId="3" type="noConversion"/>
  </si>
  <si>
    <t>Order Amount</t>
  </si>
  <si>
    <t>North</t>
  </si>
  <si>
    <t>ABQ008</t>
  </si>
  <si>
    <t>Complete</t>
  </si>
  <si>
    <t>South</t>
  </si>
  <si>
    <t>DY55760</t>
  </si>
  <si>
    <t>East</t>
  </si>
  <si>
    <t>BC13961</t>
  </si>
  <si>
    <t>ABQ016</t>
  </si>
  <si>
    <t>West</t>
  </si>
  <si>
    <t>Midwest</t>
  </si>
  <si>
    <t>Entered</t>
  </si>
  <si>
    <t>WB79370</t>
  </si>
  <si>
    <t>FRT032</t>
  </si>
  <si>
    <t>HOB008</t>
  </si>
  <si>
    <t>HOB016</t>
  </si>
  <si>
    <t>HOB032</t>
  </si>
  <si>
    <t>GG99596</t>
  </si>
  <si>
    <t>LCC008</t>
  </si>
  <si>
    <t>XK84440</t>
  </si>
  <si>
    <t>LCC032</t>
  </si>
  <si>
    <t>CF02735</t>
  </si>
  <si>
    <t>GA89917</t>
  </si>
  <si>
    <t>SP03169</t>
  </si>
  <si>
    <t>Backordered</t>
  </si>
  <si>
    <t>UT53598</t>
  </si>
  <si>
    <t>NP16273</t>
  </si>
  <si>
    <t>MZL016</t>
  </si>
  <si>
    <t>DR85231</t>
  </si>
  <si>
    <t>MZL032</t>
  </si>
  <si>
    <t>OBC032</t>
  </si>
  <si>
    <t>BA62753</t>
  </si>
  <si>
    <t>DL94385</t>
  </si>
  <si>
    <t>FS51369</t>
  </si>
  <si>
    <t>LZ18778</t>
  </si>
  <si>
    <t>AG19311</t>
  </si>
  <si>
    <t>PND016</t>
  </si>
  <si>
    <t>AT16212</t>
  </si>
  <si>
    <t>PND032</t>
  </si>
  <si>
    <t>ZI20872</t>
  </si>
  <si>
    <t>IQ90481</t>
  </si>
  <si>
    <t>KX96406</t>
  </si>
  <si>
    <t>Payroll</t>
  </si>
  <si>
    <t>Name</t>
  </si>
  <si>
    <t>Department</t>
  </si>
  <si>
    <t>Hours</t>
  </si>
  <si>
    <t>Wage</t>
  </si>
  <si>
    <t>2016 Commission</t>
  </si>
  <si>
    <t>Commission Rate</t>
  </si>
  <si>
    <t>Base Salary</t>
  </si>
  <si>
    <t>Q2 Goal</t>
  </si>
  <si>
    <t>Q1 Sales</t>
  </si>
  <si>
    <t>Q1 Commission</t>
  </si>
  <si>
    <t>Q1 Salary + Commission</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</si>
  <si>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</si>
  <si>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MAX()</t>
  </si>
  <si>
    <t>MIN()</t>
  </si>
  <si>
    <t>SUM()</t>
  </si>
  <si>
    <t>Average()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</si>
</sst>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43" formatCode="_(* #,##0.00_);_(* \(#,##0.00\);_(* &quot;-&quot;??_);_(@_)"/>
    <numFmt numFmtId="164" formatCode="&quot;$&quot;#,##0.00"/>
  </numFmts>
  <fonts count="33" x14ac:knownFonts="1">
    <font>
      <sz val="11"/>
      <color theme="1"/>
      <name val="Calibri"/>
      <family val="2"/>
      <scheme val="minor"/>
    </font>
    <font>
      <sz val="12"/>
      <color theme="1"/>
      <name val="Calibri"/>
      <family val="2"/>
      <scheme val="minor"/>
    </font>
    <font>
      <sz val="11"/>
      <color indexed="8"/>
      <name val="Calibri"/>
      <family val="2"/>
    </font>
    <font>
      <sz val="11"/>
      <color indexed="9"/>
      <name val="Calibri"/>
      <family val="2"/>
    </font>
    <font>
      <sz val="9"/>
      <name val="Verdana"/>
      <family val="2"/>
    </font>
    <font>
      <sz val="10"/>
      <name val="Verdana"/>
      <family val="2"/>
    </font>
    <font>
      <b/>
      <sz val="14"/>
      <name val="Verdana"/>
      <family val="2"/>
    </font>
    <font>
      <b/>
      <sz val="10"/>
      <name val="Verdana"/>
      <family val="2"/>
    </font>
    <font>
      <b/>
      <sz val="9"/>
      <name val="Verdana"/>
      <family val="2"/>
    </font>
    <font>
      <sz val="10"/>
      <name val="Arial"/>
      <family val="2"/>
    </font>
    <font>
      <b/>
      <sz val="12"/>
      <name val="Verdana"/>
      <family val="2"/>
    </font>
    <font>
      <sz val="8"/>
      <name val="Arial"/>
      <family val="2"/>
    </font>
    <font>
      <sz val="11"/>
      <color theme="1"/>
      <name val="Calibri"/>
      <family val="2"/>
      <scheme val="minor"/>
    </font>
    <font>
      <b/>
      <sz val="16"/>
      <color theme="1"/>
      <name val="Calibri"/>
      <family val="2"/>
      <scheme val="minor"/>
    </font>
    <font>
      <sz val="9"/>
      <color theme="1"/>
      <name val="Verdana"/>
      <family val="2"/>
    </font>
    <font>
      <sz val="11"/>
      <color theme="1"/>
      <name val="Verdana"/>
      <family val="2"/>
    </font>
    <font>
      <b/>
      <sz val="20"/>
      <color theme="1"/>
      <name val="Calibri"/>
      <family val="2"/>
      <scheme val="minor"/>
    </font>
    <font>
      <b/>
      <sz val="20"/>
      <color theme="1"/>
      <name val="Calibri"/>
      <family val="2"/>
    </font>
    <font>
      <sz val="12"/>
      <color theme="1"/>
      <name val="Calibri"/>
      <family val="2"/>
    </font>
    <font>
      <sz val="11"/>
      <color theme="1"/>
      <name val="Calibri"/>
      <family val="2"/>
    </font>
    <font>
      <u/>
      <sz val="11"/>
      <color theme="10"/>
      <name val="Calibri"/>
      <family val="2"/>
      <scheme val="minor"/>
    </font>
    <font>
      <sz val="9"/>
      <name val="Verdana"/>
      <family val="2"/>
    </font>
    <font>
      <sz val="12"/>
      <color theme="0"/>
      <name val="Arial"/>
      <family val="2"/>
    </font>
    <font>
      <b/>
      <sz val="12"/>
      <color theme="0"/>
      <name val="Arial"/>
      <family val="2"/>
    </font>
    <font>
      <sz val="12"/>
      <color theme="1"/>
      <name val="Calibri"/>
      <family val="2"/>
      <scheme val="minor"/>
    </font>
    <font>
      <sz val="12"/>
      <name val="Calibri"/>
      <family val="2"/>
      <scheme val="minor"/>
    </font>
    <font>
      <b/>
      <sz val="12"/>
      <name val="Calibri"/>
      <family val="2"/>
      <scheme val="minor"/>
    </font>
    <font>
      <sz val="10"/>
      <name val="Helv"/>
    </font>
    <font>
      <sz val="10"/>
      <name val="Calibri"/>
      <family val="2"/>
      <scheme val="minor"/>
    </font>
    <font>
      <u/>
      <sz val="16"/>
      <color theme="10"/>
      <name val="Calibri"/>
      <family val="2"/>
      <scheme val="minor"/>
    </font>
    <font>
      <sz val="11"/>
      <color theme="0"/>
      <name val="Calibri"/>
      <family val="2"/>
      <scheme val="minor"/>
    </font>
    <font>
      <b/>
      <sz val="14"/>
      <color theme="1"/>
      <name val="Calibri"/>
      <family val="2"/>
      <scheme val="minor"/>
    </font>
    <font>
      <b/>
      <sz val="12"/>
      <color theme="1"/>
      <name val="Calibri"/>
      <family val="2"/>
      <scheme val="minor"/>
    </font>
  </fonts>
  <fills count="7">
    <fill>
      <patternFill patternType="none"/>
    </fill>
    <fill>
      <patternFill patternType="gray125"/>
    </fill>
    <fill>
      <patternFill patternType="solid">
        <fgColor indexed="17"/>
        <bgColor indexed="60"/>
      </patternFill>
    </fill>
    <fill>
      <patternFill patternType="solid">
        <fgColor indexed="9"/>
        <bgColor indexed="64"/>
      </patternFill>
    </fill>
    <fill>
      <patternFill patternType="solid">
        <fgColor theme="0" tint="-0.14999847407452621"/>
        <bgColor indexed="64"/>
      </patternFill>
    </fill>
    <fill>
      <patternFill patternType="solid">
        <fgColor theme="6" tint="0.59999389629810485"/>
        <bgColor indexed="65"/>
      </patternFill>
    </fill>
    <fill>
      <patternFill patternType="solid">
        <fgColor theme="6"/>
      </patternFill>
    </fill>
  </fills>
  <borders count="9">
    <border>
      <left/>
      <right/>
      <top/>
      <bottom/>
      <diagonal/>
    </border>
    <border>
      <left/>
      <right/>
      <top style="thin">
        <color indexed="64"/>
      </top>
      <bottom style="thin">
        <color indexed="22"/>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style="thin">
        <color indexed="64"/>
      </left>
      <right style="thin">
        <color indexed="64"/>
      </right>
      <top style="thin">
        <color indexed="64"/>
      </top>
      <bottom style="thin">
        <color indexed="64"/>
      </bottom>
      <diagonal/>
    </border>
    <border>
      <left style="thick">
        <color indexed="22"/>
      </left>
      <right/>
      <top style="thick">
        <color indexed="22"/>
      </top>
      <bottom/>
      <diagonal/>
    </border>
    <border>
      <left style="thick">
        <color indexed="22"/>
      </left>
      <right/>
      <top/>
      <bottom/>
      <diagonal/>
    </border>
    <border>
      <left/>
      <right style="thick">
        <color indexed="22"/>
      </right>
      <top/>
      <bottom/>
      <diagonal/>
    </border>
    <border>
      <left style="thick">
        <color indexed="22"/>
      </left>
      <right style="thin">
        <color indexed="64"/>
      </right>
      <top style="thin">
        <color indexed="64"/>
      </top>
      <bottom style="thin">
        <color indexed="64"/>
      </bottom>
      <diagonal/>
    </border>
  </borders>
  <cellStyleXfs count="15">
    <xf numFmtId="0" fontId="0" fillId="0" borderId="0"/>
    <xf numFmtId="43" fontId="12" fillId="0" borderId="0" applyFont="0" applyFill="0" applyBorder="0" applyAlignment="0" applyProtection="0"/>
    <xf numFmtId="0" fontId="4" fillId="0" borderId="0"/>
    <xf numFmtId="0" fontId="12" fillId="0" borderId="0"/>
    <xf numFmtId="0" fontId="12" fillId="5" borderId="0" applyNumberFormat="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9" fillId="0" borderId="0"/>
    <xf numFmtId="9" fontId="12" fillId="0" borderId="0" applyFont="0" applyFill="0" applyBorder="0" applyAlignment="0" applyProtection="0"/>
    <xf numFmtId="0" fontId="20" fillId="0" borderId="0" applyNumberFormat="0" applyFill="0" applyBorder="0" applyAlignment="0" applyProtection="0"/>
    <xf numFmtId="9" fontId="12" fillId="0" borderId="0" applyFont="0" applyFill="0" applyBorder="0" applyAlignment="0" applyProtection="0"/>
    <xf numFmtId="0" fontId="21" fillId="0" borderId="0"/>
    <xf numFmtId="0" fontId="22" fillId="6" borderId="0" applyNumberFormat="0" applyBorder="0" applyAlignment="0" applyProtection="0"/>
    <xf numFmtId="0" fontId="27" fillId="0" borderId="0"/>
    <xf numFmtId="0" fontId="30" fillId="6" borderId="0" applyNumberFormat="0" applyBorder="0" applyAlignment="0" applyProtection="0"/>
  </cellStyleXfs>
  <cellXfs count="54">
    <xf numFmtId="0" fontId="0" fillId="0" borderId="0" xfId="0"/>
    <xf numFmtId="0" fontId="3" fillId="2" borderId="1" xfId="0" applyFont="1" applyFill="1" applyBorder="1" applyAlignment="1">
      <alignment horizontal="center" wrapText="1"/>
    </xf>
    <xf numFmtId="0" fontId="5" fillId="0" borderId="0" xfId="2" applyFont="1"/>
    <xf numFmtId="0" fontId="6" fillId="0" borderId="0" xfId="2" applyFont="1"/>
    <xf numFmtId="0" fontId="7" fillId="0" borderId="0" xfId="2" applyFont="1"/>
    <xf numFmtId="0" fontId="14" fillId="0" borderId="0" xfId="2" applyFont="1" applyAlignment="1">
      <alignment horizontal="center" vertical="center"/>
    </xf>
    <xf numFmtId="0" fontId="8" fillId="4" borderId="2" xfId="2" applyFont="1" applyFill="1" applyBorder="1" applyAlignment="1">
      <alignment horizontal="center" vertical="center" wrapText="1"/>
    </xf>
    <xf numFmtId="0" fontId="9" fillId="3" borderId="0" xfId="2" applyFont="1" applyFill="1"/>
    <xf numFmtId="0" fontId="4" fillId="3" borderId="2" xfId="2" applyFill="1" applyBorder="1" applyAlignment="1">
      <alignment wrapText="1"/>
    </xf>
    <xf numFmtId="0" fontId="4" fillId="0" borderId="2" xfId="2" applyBorder="1"/>
    <xf numFmtId="49" fontId="4" fillId="3" borderId="2" xfId="2" applyNumberFormat="1" applyFill="1" applyBorder="1" applyAlignment="1">
      <alignment wrapText="1"/>
    </xf>
    <xf numFmtId="0" fontId="4" fillId="3" borderId="3" xfId="2" applyFill="1" applyBorder="1" applyAlignment="1">
      <alignment wrapText="1"/>
    </xf>
    <xf numFmtId="0" fontId="4" fillId="0" borderId="3" xfId="2" applyBorder="1"/>
    <xf numFmtId="49" fontId="4" fillId="3" borderId="3" xfId="2" applyNumberFormat="1" applyFill="1" applyBorder="1" applyAlignment="1">
      <alignment wrapText="1"/>
    </xf>
    <xf numFmtId="0" fontId="4" fillId="0" borderId="0" xfId="2"/>
    <xf numFmtId="0" fontId="15" fillId="0" borderId="0" xfId="2" applyFont="1" applyAlignment="1">
      <alignment horizontal="center" vertical="center"/>
    </xf>
    <xf numFmtId="0" fontId="10" fillId="4" borderId="2" xfId="2" applyFont="1" applyFill="1" applyBorder="1" applyAlignment="1">
      <alignment horizontal="left" vertical="center" wrapText="1"/>
    </xf>
    <xf numFmtId="0" fontId="10" fillId="4" borderId="2" xfId="2" applyFont="1" applyFill="1" applyBorder="1" applyAlignment="1">
      <alignment horizontal="center" vertical="center" wrapText="1"/>
    </xf>
    <xf numFmtId="0" fontId="11" fillId="3" borderId="0" xfId="2" applyFont="1" applyFill="1"/>
    <xf numFmtId="0" fontId="4" fillId="3" borderId="2" xfId="2" applyFill="1" applyBorder="1"/>
    <xf numFmtId="0" fontId="4" fillId="3" borderId="2" xfId="2" applyFill="1" applyBorder="1" applyAlignment="1">
      <alignment horizontal="left"/>
    </xf>
    <xf numFmtId="14" fontId="4" fillId="3" borderId="2" xfId="2" applyNumberFormat="1" applyFill="1" applyBorder="1" applyAlignment="1">
      <alignment wrapText="1"/>
    </xf>
    <xf numFmtId="0" fontId="4" fillId="3" borderId="3" xfId="2" applyFill="1" applyBorder="1"/>
    <xf numFmtId="0" fontId="4" fillId="3" borderId="3" xfId="2" applyFill="1" applyBorder="1" applyAlignment="1">
      <alignment horizontal="left"/>
    </xf>
    <xf numFmtId="14" fontId="4" fillId="3" borderId="3" xfId="2" applyNumberFormat="1" applyFill="1" applyBorder="1" applyAlignment="1">
      <alignment wrapText="1"/>
    </xf>
    <xf numFmtId="0" fontId="17" fillId="0" borderId="0" xfId="3" applyFont="1" applyAlignment="1">
      <alignment horizontal="center"/>
    </xf>
    <xf numFmtId="0" fontId="12" fillId="0" borderId="0" xfId="3"/>
    <xf numFmtId="0" fontId="18" fillId="0" borderId="0" xfId="3" applyFont="1" applyAlignment="1">
      <alignment vertical="center" wrapText="1"/>
    </xf>
    <xf numFmtId="0" fontId="21" fillId="0" borderId="0" xfId="11"/>
    <xf numFmtId="0" fontId="23" fillId="6" borderId="5" xfId="12" applyFont="1" applyBorder="1" applyAlignment="1">
      <alignment horizontal="center" vertical="center" wrapText="1"/>
    </xf>
    <xf numFmtId="0" fontId="22" fillId="6" borderId="0" xfId="12" applyBorder="1" applyAlignment="1">
      <alignment horizontal="center" vertical="center" wrapText="1"/>
    </xf>
    <xf numFmtId="0" fontId="22" fillId="6" borderId="6" xfId="12" applyBorder="1" applyAlignment="1">
      <alignment horizontal="center" vertical="center" wrapText="1"/>
    </xf>
    <xf numFmtId="0" fontId="22" fillId="6" borderId="7" xfId="12" applyBorder="1" applyAlignment="1">
      <alignment horizontal="center" vertical="center" wrapText="1"/>
    </xf>
    <xf numFmtId="164" fontId="22" fillId="6" borderId="7" xfId="12" applyNumberFormat="1" applyBorder="1" applyAlignment="1">
      <alignment horizontal="center" vertical="center" wrapText="1"/>
    </xf>
    <xf numFmtId="0" fontId="11" fillId="3" borderId="0" xfId="11" applyFont="1" applyFill="1"/>
    <xf numFmtId="0" fontId="24" fillId="3" borderId="8" xfId="11" applyFont="1" applyFill="1" applyBorder="1" applyAlignment="1">
      <alignment wrapText="1"/>
    </xf>
    <xf numFmtId="0" fontId="25" fillId="3" borderId="4" xfId="11" applyFont="1" applyFill="1" applyBorder="1" applyAlignment="1">
      <alignment wrapText="1"/>
    </xf>
    <xf numFmtId="14" fontId="25" fillId="3" borderId="4" xfId="11" applyNumberFormat="1" applyFont="1" applyFill="1" applyBorder="1" applyAlignment="1">
      <alignment wrapText="1"/>
    </xf>
    <xf numFmtId="164" fontId="26" fillId="3" borderId="4" xfId="11" applyNumberFormat="1" applyFont="1" applyFill="1" applyBorder="1" applyAlignment="1">
      <alignment horizontal="center" vertical="center" wrapText="1"/>
    </xf>
    <xf numFmtId="164" fontId="21" fillId="0" borderId="0" xfId="11" applyNumberFormat="1"/>
    <xf numFmtId="43" fontId="0" fillId="0" borderId="0" xfId="1" applyFont="1"/>
    <xf numFmtId="0" fontId="28" fillId="0" borderId="0" xfId="13" applyFont="1"/>
    <xf numFmtId="43" fontId="0" fillId="0" borderId="0" xfId="1" applyFont="1" applyAlignment="1">
      <alignment horizontal="center"/>
    </xf>
    <xf numFmtId="0" fontId="29" fillId="0" borderId="0" xfId="9" applyFont="1"/>
    <xf numFmtId="0" fontId="31" fillId="6" borderId="1" xfId="14" applyNumberFormat="1" applyFont="1" applyBorder="1" applyAlignment="1">
      <alignment horizontal="center" wrapText="1"/>
    </xf>
    <xf numFmtId="0" fontId="31" fillId="0" borderId="0" xfId="0" applyFont="1" applyAlignment="1">
      <alignment horizontal="right"/>
    </xf>
    <xf numFmtId="0" fontId="1" fillId="0" borderId="0" xfId="0" applyFont="1"/>
    <xf numFmtId="9" fontId="25" fillId="0" borderId="0" xfId="10" applyFont="1"/>
    <xf numFmtId="164" fontId="25" fillId="0" borderId="0" xfId="1" applyNumberFormat="1" applyFont="1"/>
    <xf numFmtId="6" fontId="25" fillId="0" borderId="0" xfId="10" applyNumberFormat="1" applyFont="1"/>
    <xf numFmtId="6" fontId="1" fillId="0" borderId="0" xfId="0" applyNumberFormat="1" applyFont="1"/>
    <xf numFmtId="0" fontId="16" fillId="0" borderId="0" xfId="11" applyFont="1" applyAlignment="1">
      <alignment horizontal="center"/>
    </xf>
    <xf numFmtId="0" fontId="13" fillId="0" borderId="0" xfId="11" applyFont="1" applyAlignment="1">
      <alignment horizontal="center"/>
    </xf>
    <xf numFmtId="164" fontId="32" fillId="0" borderId="4" xfId="0" applyNumberFormat="1" applyFont="1" applyBorder="1"/>
  </cellXfs>
  <cellStyles count="15">
    <cellStyle name="40% - Accent3 2" xfId="4" xr:uid="{00000000-0005-0000-0000-000001000000}"/>
    <cellStyle name="Accent3" xfId="14" builtinId="37"/>
    <cellStyle name="Accent3 2" xfId="12" xr:uid="{00000000-0005-0000-0000-000003000000}"/>
    <cellStyle name="Comma" xfId="1" builtinId="3"/>
    <cellStyle name="Comma 2" xfId="5" xr:uid="{00000000-0005-0000-0000-000005000000}"/>
    <cellStyle name="Currency 2" xfId="6" xr:uid="{00000000-0005-0000-0000-000006000000}"/>
    <cellStyle name="Hyperlink" xfId="9" builtinId="8"/>
    <cellStyle name="Normal" xfId="0" builtinId="0"/>
    <cellStyle name="Normal 2" xfId="2" xr:uid="{00000000-0005-0000-0000-000009000000}"/>
    <cellStyle name="Normal 2 2" xfId="7" xr:uid="{00000000-0005-0000-0000-00000A000000}"/>
    <cellStyle name="Normal 3" xfId="3" xr:uid="{00000000-0005-0000-0000-00000B000000}"/>
    <cellStyle name="Normal 4" xfId="11" xr:uid="{00000000-0005-0000-0000-00000C000000}"/>
    <cellStyle name="Normal_TENNISQ2" xfId="13" xr:uid="{00000000-0005-0000-0000-00000D000000}"/>
    <cellStyle name="Percent" xfId="10" builtinId="5"/>
    <cellStyle name="Percent 2" xfId="8" xr:uid="{00000000-0005-0000-0000-00000F000000}"/>
  </cellStyles>
  <dxfs count="10">
    <dxf>
      <font>
        <b/>
        <i val="0"/>
        <strike val="0"/>
        <condense val="0"/>
        <extend val="0"/>
        <outline val="0"/>
        <shadow val="0"/>
        <u val="none"/>
        <vertAlign val="baseline"/>
        <sz val="12"/>
        <color auto="1"/>
        <name val="Calibri"/>
        <scheme val="minor"/>
      </font>
      <numFmt numFmtId="164" formatCode="&quot;$&quot;#,##0.00"/>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numFmt numFmtId="165" formatCode="mm/dd/yy"/>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ck">
          <color indexed="22"/>
        </left>
        <top style="thick">
          <color indexed="22"/>
        </top>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dxf>
    <dxf>
      <alignment horizontal="center"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d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6</xdr:row>
      <xdr:rowOff>28575</xdr:rowOff>
    </xdr:to>
    <xdr:pic>
      <xdr:nvPicPr>
        <xdr:cNvPr id="3073" name="Picture 1" descr="TwoTreesLogo-WhiteBackground.jpg">
          <a:extLst>
            <a:ext uri="{FF2B5EF4-FFF2-40B4-BE49-F238E27FC236}">
              <a16:creationId xmlns:a16="http://schemas.microsoft.com/office/drawing/2014/main" id="{00000000-0008-0000-0200-0000010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90575"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0</xdr:col>
      <xdr:colOff>847725</xdr:colOff>
      <xdr:row>6</xdr:row>
      <xdr:rowOff>19050</xdr:rowOff>
    </xdr:to>
    <xdr:pic>
      <xdr:nvPicPr>
        <xdr:cNvPr id="6145" name="Picture 1" descr="TwoTreesLogo-WhiteBackground.jpg">
          <a:extLst>
            <a:ext uri="{FF2B5EF4-FFF2-40B4-BE49-F238E27FC236}">
              <a16:creationId xmlns:a16="http://schemas.microsoft.com/office/drawing/2014/main" id="{00000000-0008-0000-0400-0000011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75"/>
          <a:ext cx="847725"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xdr:colOff>
      <xdr:row>0</xdr:row>
      <xdr:rowOff>0</xdr:rowOff>
    </xdr:from>
    <xdr:ext cx="5610224" cy="876300"/>
    <xdr:sp macro="" textlink="">
      <xdr:nvSpPr>
        <xdr:cNvPr id="2" name="TextBox 1">
          <a:extLst>
            <a:ext uri="{FF2B5EF4-FFF2-40B4-BE49-F238E27FC236}">
              <a16:creationId xmlns:a16="http://schemas.microsoft.com/office/drawing/2014/main" id="{176E47D6-84A6-4A0C-84B1-87D3314284ED}"/>
            </a:ext>
          </a:extLst>
        </xdr:cNvPr>
        <xdr:cNvSpPr txBox="1"/>
      </xdr:nvSpPr>
      <xdr:spPr>
        <a:xfrm>
          <a:off x="1" y="0"/>
          <a:ext cx="5610224"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000" b="0">
              <a:solidFill>
                <a:srgbClr val="403A19"/>
              </a:solidFill>
              <a:latin typeface="Bookman Old Style"/>
              <a:cs typeface="Bookman Old Style"/>
            </a:rPr>
            <a:t>	Two Trees Extra</a:t>
          </a:r>
          <a:r>
            <a:rPr lang="en-US" sz="2000" b="0" baseline="0">
              <a:solidFill>
                <a:srgbClr val="403A19"/>
              </a:solidFill>
              <a:latin typeface="Bookman Old Style"/>
              <a:cs typeface="Bookman Old Style"/>
            </a:rPr>
            <a:t> Virgin Olive Oil</a:t>
          </a:r>
          <a:endParaRPr lang="en-US" sz="2000" b="0">
            <a:solidFill>
              <a:srgbClr val="403A19"/>
            </a:solidFill>
            <a:latin typeface="Bookman Old Style"/>
            <a:cs typeface="Bookman Old Style"/>
          </a:endParaRPr>
        </a:p>
      </xdr:txBody>
    </xdr:sp>
    <xdr:clientData/>
  </xdr:oneCellAnchor>
  <xdr:twoCellAnchor editAs="oneCell">
    <xdr:from>
      <xdr:col>0</xdr:col>
      <xdr:colOff>397934</xdr:colOff>
      <xdr:row>0</xdr:row>
      <xdr:rowOff>107949</xdr:rowOff>
    </xdr:from>
    <xdr:to>
      <xdr:col>0</xdr:col>
      <xdr:colOff>849203</xdr:colOff>
      <xdr:row>0</xdr:row>
      <xdr:rowOff>819149</xdr:rowOff>
    </xdr:to>
    <xdr:pic>
      <xdr:nvPicPr>
        <xdr:cNvPr id="3" name="Picture 2" descr="oliveoil_logo_justLogo.eps">
          <a:extLst>
            <a:ext uri="{FF2B5EF4-FFF2-40B4-BE49-F238E27FC236}">
              <a16:creationId xmlns:a16="http://schemas.microsoft.com/office/drawing/2014/main" id="{50BDC8A3-EDCD-4D39-B77A-F51D4B27C8C0}"/>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97934" y="107949"/>
          <a:ext cx="451269" cy="711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0</xdr:col>
      <xdr:colOff>590550</xdr:colOff>
      <xdr:row>1</xdr:row>
      <xdr:rowOff>604895</xdr:rowOff>
    </xdr:to>
    <xdr:pic>
      <xdr:nvPicPr>
        <xdr:cNvPr id="2" name="Picture 1" descr="TwoTreesLogo-WhiteBackground.jpg">
          <a:extLst>
            <a:ext uri="{FF2B5EF4-FFF2-40B4-BE49-F238E27FC236}">
              <a16:creationId xmlns:a16="http://schemas.microsoft.com/office/drawing/2014/main" id="{5AE31758-9B40-4A05-BCF2-481CBA47E59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66675"/>
          <a:ext cx="590550" cy="87159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6115050" cy="830997"/>
    <xdr:sp macro="" textlink="">
      <xdr:nvSpPr>
        <xdr:cNvPr id="2" name="TextBox 1">
          <a:extLst>
            <a:ext uri="{FF2B5EF4-FFF2-40B4-BE49-F238E27FC236}">
              <a16:creationId xmlns:a16="http://schemas.microsoft.com/office/drawing/2014/main" id="{EB295DEC-8B92-479E-A91E-1E65940E9AFF}"/>
            </a:ext>
          </a:extLst>
        </xdr:cNvPr>
        <xdr:cNvSpPr txBox="1"/>
      </xdr:nvSpPr>
      <xdr:spPr>
        <a:xfrm>
          <a:off x="0" y="0"/>
          <a:ext cx="6115050" cy="830997"/>
        </a:xfrm>
        <a:prstGeom prst="rect">
          <a:avLst/>
        </a:prstGeom>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342900</xdr:colOff>
      <xdr:row>0</xdr:row>
      <xdr:rowOff>85725</xdr:rowOff>
    </xdr:from>
    <xdr:to>
      <xdr:col>0</xdr:col>
      <xdr:colOff>794169</xdr:colOff>
      <xdr:row>0</xdr:row>
      <xdr:rowOff>796926</xdr:rowOff>
    </xdr:to>
    <xdr:pic>
      <xdr:nvPicPr>
        <xdr:cNvPr id="3" name="Picture 2" descr="oliveoil_logo_justLogo.eps">
          <a:extLst>
            <a:ext uri="{FF2B5EF4-FFF2-40B4-BE49-F238E27FC236}">
              <a16:creationId xmlns:a16="http://schemas.microsoft.com/office/drawing/2014/main" id="{3FB4BF64-C4AA-439A-99BC-BB397653E4B1}"/>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42900" y="85725"/>
          <a:ext cx="451269" cy="711201"/>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 displayName="Table1" ref="B3:H53" totalsRowShown="0" headerRowDxfId="9" dataDxfId="8" tableBorderDxfId="7">
  <autoFilter ref="B3:H53" xr:uid="{00000000-0009-0000-0100-000002000000}"/>
  <sortState xmlns:xlrd2="http://schemas.microsoft.com/office/spreadsheetml/2017/richdata2" ref="B4:H53">
    <sortCondition ref="E3:E53"/>
  </sortState>
  <tableColumns count="7">
    <tableColumn id="1" xr3:uid="{00000000-0010-0000-0000-000001000000}" name="OrderID" dataDxfId="6"/>
    <tableColumn id="2" xr3:uid="{00000000-0010-0000-0000-000002000000}" name="OrderDate" dataDxfId="5"/>
    <tableColumn id="3" xr3:uid="{00000000-0010-0000-0000-000003000000}" name="Customer" dataDxfId="4"/>
    <tableColumn id="4" xr3:uid="{00000000-0010-0000-0000-000004000000}" name="Product" dataDxfId="3"/>
    <tableColumn id="5" xr3:uid="{00000000-0010-0000-0000-000005000000}" name="Quantity" dataDxfId="2"/>
    <tableColumn id="6" xr3:uid="{00000000-0010-0000-0000-000006000000}" name="OrderStatus" dataDxfId="1"/>
    <tableColumn id="7" xr3:uid="{00000000-0010-0000-0000-000007000000}" name="Order Amount" dataDxfId="0">
      <calculatedColumnFormula>F4/3</calculatedColumnFormula>
    </tableColumn>
  </tableColumns>
  <tableStyleInfo name="TableStyleMedium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mailto:HintonJordan@twotreesoliveoil.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0"/>
  <sheetViews>
    <sheetView showGridLines="0" zoomScale="125" workbookViewId="0">
      <selection activeCell="B11" sqref="B11"/>
    </sheetView>
  </sheetViews>
  <sheetFormatPr defaultColWidth="12.42578125" defaultRowHeight="12.75" x14ac:dyDescent="0.2"/>
  <cols>
    <col min="1" max="1" width="14.140625" style="2" customWidth="1"/>
    <col min="2" max="2" width="23.5703125" style="2" customWidth="1"/>
    <col min="3" max="3" width="30.7109375" style="2" customWidth="1"/>
    <col min="4" max="4" width="17.5703125" style="2" customWidth="1"/>
    <col min="5" max="5" width="7" style="2" customWidth="1"/>
    <col min="6" max="6" width="8.42578125" style="2" customWidth="1"/>
    <col min="7" max="8" width="16" style="2" customWidth="1"/>
    <col min="9" max="9" width="12" style="2" customWidth="1"/>
    <col min="10" max="10" width="11.85546875" style="2" customWidth="1"/>
    <col min="11" max="11" width="30.7109375" style="2" customWidth="1"/>
    <col min="12" max="12" width="14.28515625" style="2" customWidth="1"/>
    <col min="13" max="13" width="14.7109375" style="2" customWidth="1"/>
    <col min="14" max="14" width="29.28515625" style="2" customWidth="1"/>
    <col min="15" max="15" width="16" style="2" customWidth="1"/>
    <col min="16" max="16384" width="12.42578125" style="2"/>
  </cols>
  <sheetData>
    <row r="1" spans="1:15" ht="18" x14ac:dyDescent="0.25">
      <c r="B1" s="3" t="s">
        <v>39</v>
      </c>
      <c r="C1" s="4"/>
    </row>
    <row r="2" spans="1:15" ht="18" x14ac:dyDescent="0.25">
      <c r="B2" s="3" t="s">
        <v>68</v>
      </c>
      <c r="C2" s="4"/>
    </row>
    <row r="4" spans="1:15" x14ac:dyDescent="0.2">
      <c r="B4" s="5" t="s">
        <v>40</v>
      </c>
    </row>
    <row r="5" spans="1:15" x14ac:dyDescent="0.2">
      <c r="B5" s="5" t="s">
        <v>41</v>
      </c>
    </row>
    <row r="6" spans="1:15" x14ac:dyDescent="0.2">
      <c r="B6" s="5" t="s">
        <v>57</v>
      </c>
    </row>
    <row r="7" spans="1:15" ht="14.1" customHeight="1" x14ac:dyDescent="0.2"/>
    <row r="8" spans="1:15" ht="11.1" customHeight="1" x14ac:dyDescent="0.2"/>
    <row r="9" spans="1:15" s="7" customFormat="1" ht="27" customHeight="1" x14ac:dyDescent="0.2">
      <c r="A9" s="6" t="s">
        <v>69</v>
      </c>
      <c r="B9" s="6" t="s">
        <v>70</v>
      </c>
      <c r="C9" s="6" t="s">
        <v>71</v>
      </c>
      <c r="D9" s="6" t="s">
        <v>72</v>
      </c>
      <c r="E9" s="6" t="s">
        <v>0</v>
      </c>
      <c r="F9" s="6" t="s">
        <v>73</v>
      </c>
      <c r="G9" s="6" t="s">
        <v>74</v>
      </c>
      <c r="H9" s="6" t="s">
        <v>75</v>
      </c>
      <c r="I9" s="6" t="s">
        <v>76</v>
      </c>
      <c r="J9" s="6" t="s">
        <v>77</v>
      </c>
      <c r="K9" s="6" t="s">
        <v>78</v>
      </c>
      <c r="L9" s="6" t="s">
        <v>79</v>
      </c>
      <c r="M9" s="6" t="s">
        <v>80</v>
      </c>
      <c r="N9" s="6" t="s">
        <v>81</v>
      </c>
      <c r="O9" s="6" t="s">
        <v>82</v>
      </c>
    </row>
    <row r="10" spans="1:15" s="7" customFormat="1" x14ac:dyDescent="0.2">
      <c r="A10" s="8" t="s">
        <v>83</v>
      </c>
      <c r="B10" s="8" t="s">
        <v>84</v>
      </c>
      <c r="C10" s="9" t="s">
        <v>85</v>
      </c>
      <c r="D10" s="9" t="s">
        <v>86</v>
      </c>
      <c r="E10" s="9" t="s">
        <v>52</v>
      </c>
      <c r="F10" s="9">
        <v>50320</v>
      </c>
      <c r="G10" s="8" t="s">
        <v>87</v>
      </c>
      <c r="H10" s="8" t="s">
        <v>88</v>
      </c>
      <c r="I10" s="8" t="s">
        <v>89</v>
      </c>
      <c r="J10" s="8">
        <v>3</v>
      </c>
      <c r="K10" s="9" t="s">
        <v>90</v>
      </c>
      <c r="L10" s="10" t="s">
        <v>91</v>
      </c>
      <c r="M10" s="10" t="s">
        <v>92</v>
      </c>
      <c r="N10" s="9" t="s">
        <v>93</v>
      </c>
      <c r="O10" s="8" t="s">
        <v>94</v>
      </c>
    </row>
    <row r="11" spans="1:15" s="7" customFormat="1" x14ac:dyDescent="0.2">
      <c r="A11" s="8" t="s">
        <v>95</v>
      </c>
      <c r="B11" s="8" t="s">
        <v>96</v>
      </c>
      <c r="C11" s="9" t="s">
        <v>97</v>
      </c>
      <c r="D11" s="9" t="s">
        <v>98</v>
      </c>
      <c r="E11" s="9" t="s">
        <v>37</v>
      </c>
      <c r="F11" s="9">
        <v>6255</v>
      </c>
      <c r="G11" s="8" t="s">
        <v>99</v>
      </c>
      <c r="H11" s="8" t="s">
        <v>100</v>
      </c>
      <c r="I11" s="8" t="s">
        <v>101</v>
      </c>
      <c r="J11" s="8">
        <v>6</v>
      </c>
      <c r="K11" s="9" t="s">
        <v>102</v>
      </c>
      <c r="L11" s="10" t="s">
        <v>103</v>
      </c>
      <c r="M11" s="10" t="s">
        <v>104</v>
      </c>
      <c r="N11" s="9" t="s">
        <v>105</v>
      </c>
      <c r="O11" s="8" t="s">
        <v>106</v>
      </c>
    </row>
    <row r="12" spans="1:15" s="7" customFormat="1" ht="12.95" customHeight="1" x14ac:dyDescent="0.2">
      <c r="A12" s="8" t="s">
        <v>107</v>
      </c>
      <c r="B12" s="8" t="s">
        <v>108</v>
      </c>
      <c r="C12" s="9" t="s">
        <v>109</v>
      </c>
      <c r="D12" s="9" t="s">
        <v>110</v>
      </c>
      <c r="E12" s="9" t="s">
        <v>111</v>
      </c>
      <c r="F12" s="9">
        <v>49001</v>
      </c>
      <c r="G12" s="8" t="s">
        <v>112</v>
      </c>
      <c r="H12" s="8" t="s">
        <v>113</v>
      </c>
      <c r="I12" s="8" t="s">
        <v>101</v>
      </c>
      <c r="J12" s="8">
        <v>10</v>
      </c>
      <c r="K12" s="9" t="s">
        <v>114</v>
      </c>
      <c r="L12" s="10" t="s">
        <v>115</v>
      </c>
      <c r="M12" s="10" t="s">
        <v>116</v>
      </c>
      <c r="N12" s="9" t="s">
        <v>117</v>
      </c>
      <c r="O12" s="8" t="s">
        <v>118</v>
      </c>
    </row>
    <row r="13" spans="1:15" s="7" customFormat="1" x14ac:dyDescent="0.2">
      <c r="A13" s="8" t="s">
        <v>119</v>
      </c>
      <c r="B13" s="8" t="s">
        <v>120</v>
      </c>
      <c r="C13" s="9" t="s">
        <v>121</v>
      </c>
      <c r="D13" s="9" t="s">
        <v>122</v>
      </c>
      <c r="E13" s="9" t="s">
        <v>123</v>
      </c>
      <c r="F13" s="9">
        <v>97835</v>
      </c>
      <c r="G13" s="8" t="s">
        <v>124</v>
      </c>
      <c r="H13" s="8" t="s">
        <v>125</v>
      </c>
      <c r="I13" s="8" t="s">
        <v>101</v>
      </c>
      <c r="J13" s="8">
        <v>9</v>
      </c>
      <c r="K13" s="9" t="s">
        <v>126</v>
      </c>
      <c r="L13" s="10" t="s">
        <v>127</v>
      </c>
      <c r="M13" s="10" t="s">
        <v>128</v>
      </c>
      <c r="N13" s="9" t="s">
        <v>129</v>
      </c>
      <c r="O13" s="8" t="s">
        <v>130</v>
      </c>
    </row>
    <row r="14" spans="1:15" s="7" customFormat="1" x14ac:dyDescent="0.2">
      <c r="A14" s="8" t="s">
        <v>131</v>
      </c>
      <c r="B14" s="8" t="s">
        <v>132</v>
      </c>
      <c r="C14" s="9" t="s">
        <v>133</v>
      </c>
      <c r="D14" s="9" t="s">
        <v>134</v>
      </c>
      <c r="E14" s="9" t="s">
        <v>123</v>
      </c>
      <c r="F14" s="9">
        <v>97213</v>
      </c>
      <c r="G14" s="8" t="s">
        <v>135</v>
      </c>
      <c r="H14" s="8" t="s">
        <v>136</v>
      </c>
      <c r="I14" s="8" t="s">
        <v>101</v>
      </c>
      <c r="J14" s="8">
        <v>9</v>
      </c>
      <c r="K14" s="9" t="s">
        <v>137</v>
      </c>
      <c r="L14" s="10" t="s">
        <v>138</v>
      </c>
      <c r="M14" s="10" t="s">
        <v>139</v>
      </c>
      <c r="N14" s="9" t="s">
        <v>140</v>
      </c>
      <c r="O14" s="8" t="s">
        <v>141</v>
      </c>
    </row>
    <row r="15" spans="1:15" s="7" customFormat="1" x14ac:dyDescent="0.2">
      <c r="A15" s="8" t="s">
        <v>142</v>
      </c>
      <c r="B15" s="8" t="s">
        <v>143</v>
      </c>
      <c r="C15" s="9" t="s">
        <v>144</v>
      </c>
      <c r="D15" s="9" t="s">
        <v>145</v>
      </c>
      <c r="E15" s="9" t="s">
        <v>51</v>
      </c>
      <c r="F15" s="9">
        <v>44883</v>
      </c>
      <c r="G15" s="8" t="s">
        <v>146</v>
      </c>
      <c r="H15" s="8" t="s">
        <v>147</v>
      </c>
      <c r="I15" s="8" t="s">
        <v>89</v>
      </c>
      <c r="J15" s="8">
        <v>5</v>
      </c>
      <c r="K15" s="10" t="s">
        <v>148</v>
      </c>
      <c r="L15" s="10" t="s">
        <v>149</v>
      </c>
      <c r="M15" s="10" t="s">
        <v>150</v>
      </c>
      <c r="N15" s="9" t="s">
        <v>151</v>
      </c>
      <c r="O15" s="8" t="s">
        <v>152</v>
      </c>
    </row>
    <row r="16" spans="1:15" s="7" customFormat="1" x14ac:dyDescent="0.2">
      <c r="A16" s="8" t="s">
        <v>153</v>
      </c>
      <c r="B16" s="8" t="s">
        <v>154</v>
      </c>
      <c r="C16" s="9" t="s">
        <v>155</v>
      </c>
      <c r="D16" s="9" t="s">
        <v>156</v>
      </c>
      <c r="E16" s="9" t="s">
        <v>157</v>
      </c>
      <c r="F16" s="9">
        <v>31901</v>
      </c>
      <c r="G16" s="8" t="s">
        <v>158</v>
      </c>
      <c r="H16" s="8" t="s">
        <v>159</v>
      </c>
      <c r="I16" s="8" t="s">
        <v>101</v>
      </c>
      <c r="J16" s="8">
        <v>1</v>
      </c>
      <c r="K16" s="10" t="s">
        <v>160</v>
      </c>
      <c r="L16" s="10" t="s">
        <v>161</v>
      </c>
      <c r="M16" s="10" t="s">
        <v>162</v>
      </c>
      <c r="N16" s="9" t="s">
        <v>163</v>
      </c>
      <c r="O16" s="8" t="s">
        <v>164</v>
      </c>
    </row>
    <row r="17" spans="1:15" s="7" customFormat="1" x14ac:dyDescent="0.2">
      <c r="A17" s="8" t="s">
        <v>165</v>
      </c>
      <c r="B17" s="8" t="s">
        <v>166</v>
      </c>
      <c r="C17" s="9" t="s">
        <v>167</v>
      </c>
      <c r="D17" s="9" t="s">
        <v>168</v>
      </c>
      <c r="E17" s="9" t="s">
        <v>55</v>
      </c>
      <c r="F17" s="9">
        <v>72639</v>
      </c>
      <c r="G17" s="8" t="s">
        <v>169</v>
      </c>
      <c r="H17" s="8" t="s">
        <v>170</v>
      </c>
      <c r="I17" s="8" t="s">
        <v>89</v>
      </c>
      <c r="J17" s="8">
        <v>4</v>
      </c>
      <c r="K17" s="10" t="s">
        <v>171</v>
      </c>
      <c r="L17" s="10" t="s">
        <v>172</v>
      </c>
      <c r="M17" s="10" t="s">
        <v>173</v>
      </c>
      <c r="N17" s="9" t="s">
        <v>174</v>
      </c>
      <c r="O17" s="8" t="s">
        <v>175</v>
      </c>
    </row>
    <row r="18" spans="1:15" s="7" customFormat="1" x14ac:dyDescent="0.2">
      <c r="A18" s="8" t="s">
        <v>176</v>
      </c>
      <c r="B18" s="8" t="s">
        <v>177</v>
      </c>
      <c r="C18" s="9" t="s">
        <v>178</v>
      </c>
      <c r="D18" s="9" t="s">
        <v>179</v>
      </c>
      <c r="E18" s="9" t="s">
        <v>35</v>
      </c>
      <c r="F18" s="9">
        <v>16932</v>
      </c>
      <c r="G18" s="8" t="s">
        <v>180</v>
      </c>
      <c r="H18" s="8" t="s">
        <v>181</v>
      </c>
      <c r="I18" s="8" t="s">
        <v>101</v>
      </c>
      <c r="J18" s="8">
        <v>4</v>
      </c>
      <c r="K18" s="10" t="s">
        <v>182</v>
      </c>
      <c r="L18" s="10" t="s">
        <v>183</v>
      </c>
      <c r="M18" s="10" t="s">
        <v>184</v>
      </c>
      <c r="N18" s="9" t="s">
        <v>185</v>
      </c>
      <c r="O18" s="8" t="s">
        <v>186</v>
      </c>
    </row>
    <row r="19" spans="1:15" s="7" customFormat="1" x14ac:dyDescent="0.2">
      <c r="A19" s="8" t="s">
        <v>187</v>
      </c>
      <c r="B19" s="8" t="s">
        <v>188</v>
      </c>
      <c r="C19" s="9" t="s">
        <v>189</v>
      </c>
      <c r="D19" s="9" t="s">
        <v>190</v>
      </c>
      <c r="E19" s="9" t="s">
        <v>191</v>
      </c>
      <c r="F19" s="9">
        <v>22469</v>
      </c>
      <c r="G19" s="8" t="s">
        <v>192</v>
      </c>
      <c r="H19" s="8" t="s">
        <v>193</v>
      </c>
      <c r="I19" s="8" t="s">
        <v>101</v>
      </c>
      <c r="J19" s="8">
        <v>7</v>
      </c>
      <c r="K19" s="10" t="s">
        <v>194</v>
      </c>
      <c r="L19" s="10" t="s">
        <v>42</v>
      </c>
      <c r="M19" s="10" t="s">
        <v>195</v>
      </c>
      <c r="N19" s="9" t="s">
        <v>196</v>
      </c>
      <c r="O19" s="8" t="s">
        <v>197</v>
      </c>
    </row>
    <row r="20" spans="1:15" s="7" customFormat="1" ht="14.1" customHeight="1" x14ac:dyDescent="0.2">
      <c r="A20" s="8" t="s">
        <v>198</v>
      </c>
      <c r="B20" s="8" t="s">
        <v>199</v>
      </c>
      <c r="C20" s="9" t="s">
        <v>200</v>
      </c>
      <c r="D20" s="9" t="s">
        <v>201</v>
      </c>
      <c r="E20" s="9" t="s">
        <v>56</v>
      </c>
      <c r="F20" s="9">
        <v>33433</v>
      </c>
      <c r="G20" s="8" t="s">
        <v>202</v>
      </c>
      <c r="H20" s="8" t="s">
        <v>203</v>
      </c>
      <c r="I20" s="8" t="s">
        <v>101</v>
      </c>
      <c r="J20" s="8">
        <v>6</v>
      </c>
      <c r="K20" s="10" t="s">
        <v>204</v>
      </c>
      <c r="L20" s="10" t="s">
        <v>205</v>
      </c>
      <c r="M20" s="10" t="s">
        <v>206</v>
      </c>
      <c r="N20" s="9" t="s">
        <v>207</v>
      </c>
      <c r="O20" s="8" t="s">
        <v>208</v>
      </c>
    </row>
    <row r="21" spans="1:15" s="7" customFormat="1" ht="12.95" customHeight="1" x14ac:dyDescent="0.2">
      <c r="A21" s="8" t="s">
        <v>209</v>
      </c>
      <c r="B21" s="8" t="s">
        <v>210</v>
      </c>
      <c r="C21" s="9" t="s">
        <v>211</v>
      </c>
      <c r="D21" s="9" t="s">
        <v>212</v>
      </c>
      <c r="E21" s="9" t="s">
        <v>213</v>
      </c>
      <c r="F21" s="9">
        <v>65436</v>
      </c>
      <c r="G21" s="8" t="s">
        <v>214</v>
      </c>
      <c r="H21" s="8" t="s">
        <v>215</v>
      </c>
      <c r="I21" s="8" t="s">
        <v>89</v>
      </c>
      <c r="J21" s="8">
        <v>3</v>
      </c>
      <c r="K21" s="10" t="s">
        <v>216</v>
      </c>
      <c r="L21" s="10" t="s">
        <v>217</v>
      </c>
      <c r="M21" s="10" t="s">
        <v>218</v>
      </c>
      <c r="N21" s="9" t="s">
        <v>219</v>
      </c>
      <c r="O21" s="8" t="s">
        <v>220</v>
      </c>
    </row>
    <row r="22" spans="1:15" s="7" customFormat="1" x14ac:dyDescent="0.2">
      <c r="A22" s="8" t="s">
        <v>221</v>
      </c>
      <c r="B22" s="8" t="s">
        <v>222</v>
      </c>
      <c r="C22" s="9" t="s">
        <v>223</v>
      </c>
      <c r="D22" s="9" t="s">
        <v>224</v>
      </c>
      <c r="E22" s="9" t="s">
        <v>51</v>
      </c>
      <c r="F22" s="9">
        <v>45227</v>
      </c>
      <c r="G22" s="8" t="s">
        <v>225</v>
      </c>
      <c r="H22" s="8" t="s">
        <v>226</v>
      </c>
      <c r="I22" s="8" t="s">
        <v>89</v>
      </c>
      <c r="J22" s="8">
        <v>8</v>
      </c>
      <c r="K22" s="10" t="s">
        <v>227</v>
      </c>
      <c r="L22" s="10" t="s">
        <v>228</v>
      </c>
      <c r="M22" s="10" t="s">
        <v>229</v>
      </c>
      <c r="N22" s="9" t="s">
        <v>230</v>
      </c>
      <c r="O22" s="8" t="s">
        <v>231</v>
      </c>
    </row>
    <row r="23" spans="1:15" s="7" customFormat="1" x14ac:dyDescent="0.2">
      <c r="A23" s="8" t="s">
        <v>232</v>
      </c>
      <c r="B23" s="8" t="s">
        <v>233</v>
      </c>
      <c r="C23" s="9" t="s">
        <v>234</v>
      </c>
      <c r="D23" s="9" t="s">
        <v>235</v>
      </c>
      <c r="E23" s="9" t="s">
        <v>34</v>
      </c>
      <c r="F23" s="9">
        <v>11769</v>
      </c>
      <c r="G23" s="8" t="s">
        <v>236</v>
      </c>
      <c r="H23" s="8" t="s">
        <v>237</v>
      </c>
      <c r="I23" s="8" t="s">
        <v>89</v>
      </c>
      <c r="J23" s="8">
        <v>9</v>
      </c>
      <c r="K23" s="10" t="s">
        <v>238</v>
      </c>
      <c r="L23" s="10" t="s">
        <v>239</v>
      </c>
      <c r="M23" s="10" t="s">
        <v>240</v>
      </c>
      <c r="N23" s="9" t="s">
        <v>241</v>
      </c>
      <c r="O23" s="8" t="s">
        <v>242</v>
      </c>
    </row>
    <row r="24" spans="1:15" s="7" customFormat="1" x14ac:dyDescent="0.2">
      <c r="A24" s="8" t="s">
        <v>243</v>
      </c>
      <c r="B24" s="8" t="s">
        <v>244</v>
      </c>
      <c r="C24" s="9" t="s">
        <v>245</v>
      </c>
      <c r="D24" s="9" t="s">
        <v>246</v>
      </c>
      <c r="E24" s="9" t="s">
        <v>247</v>
      </c>
      <c r="F24" s="9">
        <v>59471</v>
      </c>
      <c r="G24" s="8" t="s">
        <v>248</v>
      </c>
      <c r="H24" s="8" t="s">
        <v>249</v>
      </c>
      <c r="I24" s="8" t="s">
        <v>89</v>
      </c>
      <c r="J24" s="8">
        <v>6</v>
      </c>
      <c r="K24" s="10" t="s">
        <v>250</v>
      </c>
      <c r="L24" s="10" t="s">
        <v>251</v>
      </c>
      <c r="M24" s="10" t="s">
        <v>252</v>
      </c>
      <c r="N24" s="9" t="s">
        <v>253</v>
      </c>
      <c r="O24" s="8" t="s">
        <v>254</v>
      </c>
    </row>
    <row r="25" spans="1:15" s="7" customFormat="1" x14ac:dyDescent="0.2">
      <c r="A25" s="8" t="s">
        <v>255</v>
      </c>
      <c r="B25" s="8" t="s">
        <v>256</v>
      </c>
      <c r="C25" s="9" t="s">
        <v>257</v>
      </c>
      <c r="D25" s="9" t="s">
        <v>258</v>
      </c>
      <c r="E25" s="9" t="s">
        <v>51</v>
      </c>
      <c r="F25" s="9">
        <v>43321</v>
      </c>
      <c r="G25" s="8" t="s">
        <v>259</v>
      </c>
      <c r="H25" s="8" t="s">
        <v>260</v>
      </c>
      <c r="I25" s="8" t="s">
        <v>101</v>
      </c>
      <c r="J25" s="8">
        <v>4</v>
      </c>
      <c r="K25" s="10" t="s">
        <v>261</v>
      </c>
      <c r="L25" s="10" t="s">
        <v>262</v>
      </c>
      <c r="M25" s="10" t="s">
        <v>263</v>
      </c>
      <c r="N25" s="9" t="s">
        <v>264</v>
      </c>
      <c r="O25" s="8" t="s">
        <v>265</v>
      </c>
    </row>
    <row r="26" spans="1:15" s="7" customFormat="1" x14ac:dyDescent="0.2">
      <c r="A26" s="8" t="s">
        <v>266</v>
      </c>
      <c r="B26" s="8" t="s">
        <v>267</v>
      </c>
      <c r="C26" s="9" t="s">
        <v>268</v>
      </c>
      <c r="D26" s="9" t="s">
        <v>269</v>
      </c>
      <c r="E26" s="9" t="s">
        <v>157</v>
      </c>
      <c r="F26" s="9">
        <v>30442</v>
      </c>
      <c r="G26" s="8" t="s">
        <v>270</v>
      </c>
      <c r="H26" s="8" t="s">
        <v>271</v>
      </c>
      <c r="I26" s="8" t="s">
        <v>101</v>
      </c>
      <c r="J26" s="8">
        <v>1</v>
      </c>
      <c r="K26" s="10" t="s">
        <v>272</v>
      </c>
      <c r="L26" s="10" t="s">
        <v>273</v>
      </c>
      <c r="M26" s="10" t="s">
        <v>274</v>
      </c>
      <c r="N26" s="9" t="s">
        <v>275</v>
      </c>
      <c r="O26" s="8" t="s">
        <v>276</v>
      </c>
    </row>
    <row r="27" spans="1:15" s="7" customFormat="1" x14ac:dyDescent="0.2">
      <c r="A27" s="8" t="s">
        <v>277</v>
      </c>
      <c r="B27" s="8" t="s">
        <v>278</v>
      </c>
      <c r="C27" s="9" t="s">
        <v>279</v>
      </c>
      <c r="D27" s="9" t="s">
        <v>280</v>
      </c>
      <c r="E27" s="9" t="s">
        <v>53</v>
      </c>
      <c r="F27" s="9">
        <v>60642</v>
      </c>
      <c r="G27" s="8" t="s">
        <v>281</v>
      </c>
      <c r="H27" s="8" t="s">
        <v>282</v>
      </c>
      <c r="I27" s="8" t="s">
        <v>101</v>
      </c>
      <c r="J27" s="8">
        <v>2</v>
      </c>
      <c r="K27" s="10" t="s">
        <v>283</v>
      </c>
      <c r="L27" s="10" t="s">
        <v>284</v>
      </c>
      <c r="M27" s="10" t="s">
        <v>285</v>
      </c>
      <c r="N27" s="9" t="s">
        <v>286</v>
      </c>
      <c r="O27" s="8" t="s">
        <v>287</v>
      </c>
    </row>
    <row r="28" spans="1:15" s="7" customFormat="1" x14ac:dyDescent="0.2">
      <c r="A28" s="8" t="s">
        <v>288</v>
      </c>
      <c r="B28" s="8" t="s">
        <v>289</v>
      </c>
      <c r="C28" s="9" t="s">
        <v>290</v>
      </c>
      <c r="D28" s="9" t="s">
        <v>291</v>
      </c>
      <c r="E28" s="9" t="s">
        <v>292</v>
      </c>
      <c r="F28" s="9">
        <v>40409</v>
      </c>
      <c r="G28" s="8" t="s">
        <v>293</v>
      </c>
      <c r="H28" s="8" t="s">
        <v>294</v>
      </c>
      <c r="I28" s="8" t="s">
        <v>101</v>
      </c>
      <c r="J28" s="8">
        <v>10</v>
      </c>
      <c r="K28" s="10" t="s">
        <v>295</v>
      </c>
      <c r="L28" s="10" t="s">
        <v>296</v>
      </c>
      <c r="M28" s="10" t="s">
        <v>297</v>
      </c>
      <c r="N28" s="9" t="s">
        <v>298</v>
      </c>
      <c r="O28" s="8" t="s">
        <v>299</v>
      </c>
    </row>
    <row r="29" spans="1:15" s="7" customFormat="1" x14ac:dyDescent="0.2">
      <c r="A29" s="8" t="s">
        <v>300</v>
      </c>
      <c r="B29" s="8" t="s">
        <v>301</v>
      </c>
      <c r="C29" s="9" t="s">
        <v>302</v>
      </c>
      <c r="D29" s="9" t="s">
        <v>303</v>
      </c>
      <c r="E29" s="9" t="s">
        <v>52</v>
      </c>
      <c r="F29" s="9">
        <v>52330</v>
      </c>
      <c r="G29" s="8" t="s">
        <v>304</v>
      </c>
      <c r="H29" s="8" t="s">
        <v>305</v>
      </c>
      <c r="I29" s="8" t="s">
        <v>89</v>
      </c>
      <c r="J29" s="8">
        <v>7</v>
      </c>
      <c r="K29" s="10" t="s">
        <v>306</v>
      </c>
      <c r="L29" s="10" t="s">
        <v>307</v>
      </c>
      <c r="M29" s="10" t="s">
        <v>308</v>
      </c>
      <c r="N29" s="9" t="s">
        <v>309</v>
      </c>
      <c r="O29" s="8" t="s">
        <v>310</v>
      </c>
    </row>
    <row r="30" spans="1:15" s="7" customFormat="1" x14ac:dyDescent="0.2">
      <c r="A30" s="8" t="s">
        <v>311</v>
      </c>
      <c r="B30" s="8" t="s">
        <v>312</v>
      </c>
      <c r="C30" s="9" t="s">
        <v>313</v>
      </c>
      <c r="D30" s="9" t="s">
        <v>314</v>
      </c>
      <c r="E30" s="9" t="s">
        <v>36</v>
      </c>
      <c r="F30" s="9">
        <v>5858</v>
      </c>
      <c r="G30" s="8" t="s">
        <v>315</v>
      </c>
      <c r="H30" s="8" t="s">
        <v>316</v>
      </c>
      <c r="I30" s="8" t="s">
        <v>89</v>
      </c>
      <c r="J30" s="8">
        <v>10</v>
      </c>
      <c r="K30" s="10" t="s">
        <v>317</v>
      </c>
      <c r="L30" s="10" t="s">
        <v>318</v>
      </c>
      <c r="M30" s="10" t="s">
        <v>319</v>
      </c>
      <c r="N30" s="9" t="s">
        <v>320</v>
      </c>
      <c r="O30" s="8" t="s">
        <v>321</v>
      </c>
    </row>
    <row r="31" spans="1:15" s="7" customFormat="1" x14ac:dyDescent="0.2">
      <c r="A31" s="8" t="s">
        <v>322</v>
      </c>
      <c r="B31" s="8" t="s">
        <v>323</v>
      </c>
      <c r="C31" s="9" t="s">
        <v>324</v>
      </c>
      <c r="D31" s="9" t="s">
        <v>325</v>
      </c>
      <c r="E31" s="9" t="s">
        <v>326</v>
      </c>
      <c r="F31" s="9">
        <v>1775</v>
      </c>
      <c r="G31" s="8" t="s">
        <v>327</v>
      </c>
      <c r="H31" s="8" t="s">
        <v>328</v>
      </c>
      <c r="I31" s="8" t="s">
        <v>101</v>
      </c>
      <c r="J31" s="8">
        <v>7</v>
      </c>
      <c r="K31" s="10" t="s">
        <v>329</v>
      </c>
      <c r="L31" s="10" t="s">
        <v>330</v>
      </c>
      <c r="M31" s="10" t="s">
        <v>331</v>
      </c>
      <c r="N31" s="10" t="s">
        <v>332</v>
      </c>
      <c r="O31" s="8" t="s">
        <v>333</v>
      </c>
    </row>
    <row r="32" spans="1:15" s="7" customFormat="1" x14ac:dyDescent="0.2">
      <c r="A32" s="8" t="s">
        <v>334</v>
      </c>
      <c r="B32" s="8" t="s">
        <v>335</v>
      </c>
      <c r="C32" s="9" t="s">
        <v>336</v>
      </c>
      <c r="D32" s="9" t="s">
        <v>337</v>
      </c>
      <c r="E32" s="9" t="s">
        <v>191</v>
      </c>
      <c r="F32" s="9">
        <v>24459</v>
      </c>
      <c r="G32" s="8" t="s">
        <v>338</v>
      </c>
      <c r="H32" s="8" t="s">
        <v>339</v>
      </c>
      <c r="I32" s="8" t="s">
        <v>89</v>
      </c>
      <c r="J32" s="8">
        <v>1</v>
      </c>
      <c r="K32" s="9" t="s">
        <v>340</v>
      </c>
      <c r="L32" s="10" t="s">
        <v>341</v>
      </c>
      <c r="M32" s="10" t="s">
        <v>342</v>
      </c>
      <c r="N32" s="9" t="s">
        <v>343</v>
      </c>
      <c r="O32" s="8" t="s">
        <v>344</v>
      </c>
    </row>
    <row r="33" spans="1:15" s="7" customFormat="1" x14ac:dyDescent="0.2">
      <c r="A33" s="8" t="s">
        <v>345</v>
      </c>
      <c r="B33" s="8" t="s">
        <v>346</v>
      </c>
      <c r="C33" s="9" t="s">
        <v>347</v>
      </c>
      <c r="D33" s="9" t="s">
        <v>348</v>
      </c>
      <c r="E33" s="9" t="s">
        <v>326</v>
      </c>
      <c r="F33" s="9">
        <v>1832</v>
      </c>
      <c r="G33" s="8" t="s">
        <v>349</v>
      </c>
      <c r="H33" s="8" t="s">
        <v>350</v>
      </c>
      <c r="I33" s="8" t="s">
        <v>101</v>
      </c>
      <c r="J33" s="8">
        <v>8</v>
      </c>
      <c r="K33" s="10" t="s">
        <v>351</v>
      </c>
      <c r="L33" s="10" t="s">
        <v>352</v>
      </c>
      <c r="M33" s="10" t="s">
        <v>353</v>
      </c>
      <c r="N33" s="9" t="s">
        <v>354</v>
      </c>
      <c r="O33" s="8" t="s">
        <v>355</v>
      </c>
    </row>
    <row r="34" spans="1:15" s="7" customFormat="1" x14ac:dyDescent="0.2">
      <c r="A34" s="8" t="s">
        <v>356</v>
      </c>
      <c r="B34" s="8" t="s">
        <v>357</v>
      </c>
      <c r="C34" s="9" t="s">
        <v>358</v>
      </c>
      <c r="D34" s="9" t="s">
        <v>359</v>
      </c>
      <c r="E34" s="9" t="s">
        <v>34</v>
      </c>
      <c r="F34" s="9">
        <v>13428</v>
      </c>
      <c r="G34" s="8" t="s">
        <v>360</v>
      </c>
      <c r="H34" s="8" t="s">
        <v>361</v>
      </c>
      <c r="I34" s="8" t="s">
        <v>89</v>
      </c>
      <c r="J34" s="8">
        <v>1</v>
      </c>
      <c r="K34" s="10" t="s">
        <v>362</v>
      </c>
      <c r="L34" s="10" t="s">
        <v>363</v>
      </c>
      <c r="M34" s="10" t="s">
        <v>364</v>
      </c>
      <c r="N34" s="9" t="s">
        <v>365</v>
      </c>
      <c r="O34" s="8" t="s">
        <v>366</v>
      </c>
    </row>
    <row r="35" spans="1:15" s="7" customFormat="1" ht="14.1" customHeight="1" x14ac:dyDescent="0.2">
      <c r="A35" s="8" t="s">
        <v>367</v>
      </c>
      <c r="B35" s="8" t="s">
        <v>368</v>
      </c>
      <c r="C35" s="9" t="s">
        <v>369</v>
      </c>
      <c r="D35" s="9" t="s">
        <v>370</v>
      </c>
      <c r="E35" s="9" t="s">
        <v>371</v>
      </c>
      <c r="F35" s="9">
        <v>84093</v>
      </c>
      <c r="G35" s="8" t="s">
        <v>372</v>
      </c>
      <c r="H35" s="8" t="s">
        <v>373</v>
      </c>
      <c r="I35" s="8" t="s">
        <v>89</v>
      </c>
      <c r="J35" s="8">
        <v>10</v>
      </c>
      <c r="K35" s="10" t="s">
        <v>374</v>
      </c>
      <c r="L35" s="10" t="s">
        <v>375</v>
      </c>
      <c r="M35" s="10" t="s">
        <v>376</v>
      </c>
      <c r="N35" s="9" t="s">
        <v>377</v>
      </c>
      <c r="O35" s="8" t="s">
        <v>378</v>
      </c>
    </row>
    <row r="36" spans="1:15" s="7" customFormat="1" x14ac:dyDescent="0.2">
      <c r="A36" s="8" t="s">
        <v>379</v>
      </c>
      <c r="B36" s="8" t="s">
        <v>380</v>
      </c>
      <c r="C36" s="9" t="s">
        <v>381</v>
      </c>
      <c r="D36" s="9" t="s">
        <v>382</v>
      </c>
      <c r="E36" s="9" t="s">
        <v>383</v>
      </c>
      <c r="F36" s="9">
        <v>79358</v>
      </c>
      <c r="G36" s="8" t="s">
        <v>384</v>
      </c>
      <c r="H36" s="8" t="s">
        <v>385</v>
      </c>
      <c r="I36" s="8" t="s">
        <v>89</v>
      </c>
      <c r="J36" s="8">
        <v>7</v>
      </c>
      <c r="K36" s="9" t="s">
        <v>386</v>
      </c>
      <c r="L36" s="10" t="s">
        <v>387</v>
      </c>
      <c r="M36" s="10" t="s">
        <v>388</v>
      </c>
      <c r="N36" s="10" t="s">
        <v>389</v>
      </c>
      <c r="O36" s="8" t="s">
        <v>390</v>
      </c>
    </row>
    <row r="37" spans="1:15" s="7" customFormat="1" x14ac:dyDescent="0.2">
      <c r="A37" s="8" t="s">
        <v>391</v>
      </c>
      <c r="B37" s="8" t="s">
        <v>392</v>
      </c>
      <c r="C37" s="9" t="s">
        <v>393</v>
      </c>
      <c r="D37" s="9" t="s">
        <v>394</v>
      </c>
      <c r="E37" s="9" t="s">
        <v>54</v>
      </c>
      <c r="F37" s="9">
        <v>98922</v>
      </c>
      <c r="G37" s="8" t="s">
        <v>395</v>
      </c>
      <c r="H37" s="8" t="s">
        <v>396</v>
      </c>
      <c r="I37" s="8" t="s">
        <v>89</v>
      </c>
      <c r="J37" s="8">
        <v>8</v>
      </c>
      <c r="K37" s="10" t="s">
        <v>397</v>
      </c>
      <c r="L37" s="10" t="s">
        <v>398</v>
      </c>
      <c r="M37" s="10" t="s">
        <v>399</v>
      </c>
      <c r="N37" s="9" t="s">
        <v>400</v>
      </c>
      <c r="O37" s="8" t="s">
        <v>401</v>
      </c>
    </row>
    <row r="38" spans="1:15" s="7" customFormat="1" x14ac:dyDescent="0.2">
      <c r="A38" s="8" t="s">
        <v>402</v>
      </c>
      <c r="B38" s="8" t="s">
        <v>403</v>
      </c>
      <c r="C38" s="9" t="s">
        <v>404</v>
      </c>
      <c r="D38" s="9" t="s">
        <v>405</v>
      </c>
      <c r="E38" s="9" t="s">
        <v>35</v>
      </c>
      <c r="F38" s="9">
        <v>15742</v>
      </c>
      <c r="G38" s="8" t="s">
        <v>406</v>
      </c>
      <c r="H38" s="8" t="s">
        <v>407</v>
      </c>
      <c r="I38" s="8" t="s">
        <v>101</v>
      </c>
      <c r="J38" s="8">
        <v>1</v>
      </c>
      <c r="K38" s="9" t="s">
        <v>408</v>
      </c>
      <c r="L38" s="10" t="s">
        <v>363</v>
      </c>
      <c r="M38" s="10" t="s">
        <v>409</v>
      </c>
      <c r="N38" s="10" t="s">
        <v>410</v>
      </c>
      <c r="O38" s="8" t="s">
        <v>411</v>
      </c>
    </row>
    <row r="39" spans="1:15" s="7" customFormat="1" ht="13.5" thickBot="1" x14ac:dyDescent="0.25">
      <c r="A39" s="11" t="s">
        <v>412</v>
      </c>
      <c r="B39" s="11" t="s">
        <v>413</v>
      </c>
      <c r="C39" s="12" t="s">
        <v>414</v>
      </c>
      <c r="D39" s="12" t="s">
        <v>415</v>
      </c>
      <c r="E39" s="12" t="s">
        <v>416</v>
      </c>
      <c r="F39" s="12">
        <v>67675</v>
      </c>
      <c r="G39" s="11" t="s">
        <v>417</v>
      </c>
      <c r="H39" s="11" t="s">
        <v>418</v>
      </c>
      <c r="I39" s="11" t="s">
        <v>101</v>
      </c>
      <c r="J39" s="11">
        <v>7</v>
      </c>
      <c r="K39" s="13" t="s">
        <v>419</v>
      </c>
      <c r="L39" s="13" t="s">
        <v>420</v>
      </c>
      <c r="M39" s="13" t="s">
        <v>421</v>
      </c>
      <c r="N39" s="13" t="s">
        <v>422</v>
      </c>
      <c r="O39" s="11" t="s">
        <v>423</v>
      </c>
    </row>
    <row r="40" spans="1:15" ht="13.5" thickTop="1" x14ac:dyDescent="0.2"/>
  </sheetData>
  <pageMargins left="0.75" right="0.75" top="1" bottom="1" header="0.5" footer="0.5"/>
  <pageSetup orientation="portrait" horizontalDpi="4294967292" verticalDpi="429496729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6"/>
  <sheetViews>
    <sheetView showGridLines="0" workbookViewId="0">
      <selection activeCell="D14" sqref="D14"/>
    </sheetView>
  </sheetViews>
  <sheetFormatPr defaultColWidth="12.5703125" defaultRowHeight="11.25" x14ac:dyDescent="0.15"/>
  <cols>
    <col min="1" max="1" width="18.7109375" style="14" customWidth="1"/>
    <col min="2" max="2" width="25.28515625" style="14" customWidth="1"/>
    <col min="3" max="4" width="34.42578125" style="14" customWidth="1"/>
    <col min="5" max="5" width="25.85546875" style="14" customWidth="1"/>
    <col min="6" max="6" width="15.28515625" style="14" customWidth="1"/>
    <col min="7" max="7" width="23.85546875" style="14" customWidth="1"/>
    <col min="8" max="8" width="15.28515625" style="14" customWidth="1"/>
    <col min="9" max="9" width="40.140625" style="14" customWidth="1"/>
    <col min="10" max="11" width="27.42578125" style="14" customWidth="1"/>
    <col min="12" max="12" width="35" style="14" customWidth="1"/>
    <col min="13" max="16384" width="12.5703125" style="14"/>
  </cols>
  <sheetData>
    <row r="1" spans="1:12" ht="18" x14ac:dyDescent="0.25">
      <c r="B1" s="3" t="s">
        <v>429</v>
      </c>
      <c r="C1" s="3"/>
    </row>
    <row r="2" spans="1:12" ht="18" x14ac:dyDescent="0.25">
      <c r="B2" s="3" t="s">
        <v>430</v>
      </c>
      <c r="C2" s="3"/>
    </row>
    <row r="3" spans="1:12" ht="21" x14ac:dyDescent="0.35">
      <c r="B3" s="43" t="s">
        <v>681</v>
      </c>
    </row>
    <row r="5" spans="1:12" ht="14.25" x14ac:dyDescent="0.15">
      <c r="B5" s="15" t="s">
        <v>40</v>
      </c>
    </row>
    <row r="6" spans="1:12" ht="14.25" x14ac:dyDescent="0.15">
      <c r="B6" s="15" t="s">
        <v>41</v>
      </c>
    </row>
    <row r="7" spans="1:12" ht="14.25" x14ac:dyDescent="0.15">
      <c r="B7" s="15" t="s">
        <v>431</v>
      </c>
    </row>
    <row r="10" spans="1:12" s="18" customFormat="1" ht="15" x14ac:dyDescent="0.2">
      <c r="A10" s="16" t="s">
        <v>58</v>
      </c>
      <c r="B10" s="16" t="s">
        <v>59</v>
      </c>
      <c r="C10" s="16" t="s">
        <v>71</v>
      </c>
      <c r="D10" s="16" t="s">
        <v>72</v>
      </c>
      <c r="E10" s="16" t="s">
        <v>0</v>
      </c>
      <c r="F10" s="16" t="s">
        <v>432</v>
      </c>
      <c r="G10" s="16" t="s">
        <v>433</v>
      </c>
      <c r="H10" s="16" t="s">
        <v>434</v>
      </c>
      <c r="I10" s="16" t="s">
        <v>435</v>
      </c>
      <c r="J10" s="17" t="s">
        <v>436</v>
      </c>
      <c r="K10" s="17" t="s">
        <v>437</v>
      </c>
      <c r="L10" s="17" t="s">
        <v>1</v>
      </c>
    </row>
    <row r="11" spans="1:12" s="18" customFormat="1" ht="12" x14ac:dyDescent="0.2">
      <c r="A11" s="8" t="s">
        <v>42</v>
      </c>
      <c r="B11" s="8" t="s">
        <v>438</v>
      </c>
      <c r="C11" s="19" t="s">
        <v>439</v>
      </c>
      <c r="D11" s="19" t="s">
        <v>440</v>
      </c>
      <c r="E11" s="19" t="s">
        <v>35</v>
      </c>
      <c r="F11" s="20">
        <v>18801</v>
      </c>
      <c r="G11" s="8" t="s">
        <v>441</v>
      </c>
      <c r="H11" s="8" t="s">
        <v>442</v>
      </c>
      <c r="I11" s="9" t="s">
        <v>443</v>
      </c>
      <c r="J11" s="21">
        <v>37781</v>
      </c>
      <c r="K11" s="21"/>
      <c r="L11" s="8">
        <v>11</v>
      </c>
    </row>
    <row r="12" spans="1:12" s="18" customFormat="1" ht="12" x14ac:dyDescent="0.2">
      <c r="A12" s="8" t="s">
        <v>43</v>
      </c>
      <c r="B12" s="8" t="s">
        <v>444</v>
      </c>
      <c r="C12" s="19" t="s">
        <v>445</v>
      </c>
      <c r="D12" s="19" t="s">
        <v>446</v>
      </c>
      <c r="E12" s="19" t="s">
        <v>50</v>
      </c>
      <c r="F12" s="20">
        <v>81155</v>
      </c>
      <c r="G12" s="8" t="s">
        <v>447</v>
      </c>
      <c r="H12" s="8" t="s">
        <v>448</v>
      </c>
      <c r="I12" s="8" t="s">
        <v>449</v>
      </c>
      <c r="J12" s="21">
        <v>38609</v>
      </c>
      <c r="K12" s="21"/>
      <c r="L12" s="8">
        <v>31</v>
      </c>
    </row>
    <row r="13" spans="1:12" s="18" customFormat="1" ht="12" x14ac:dyDescent="0.2">
      <c r="A13" s="8" t="s">
        <v>44</v>
      </c>
      <c r="B13" s="8" t="s">
        <v>450</v>
      </c>
      <c r="C13" s="19" t="s">
        <v>451</v>
      </c>
      <c r="D13" s="19" t="s">
        <v>452</v>
      </c>
      <c r="E13" s="19" t="s">
        <v>51</v>
      </c>
      <c r="F13" s="20">
        <v>45335</v>
      </c>
      <c r="G13" s="8" t="s">
        <v>453</v>
      </c>
      <c r="H13" s="8" t="s">
        <v>454</v>
      </c>
      <c r="I13" s="8" t="s">
        <v>455</v>
      </c>
      <c r="J13" s="21">
        <v>35308</v>
      </c>
      <c r="K13" s="21">
        <v>37401</v>
      </c>
      <c r="L13" s="8">
        <v>19</v>
      </c>
    </row>
    <row r="14" spans="1:12" s="18" customFormat="1" ht="12" x14ac:dyDescent="0.2">
      <c r="A14" s="8" t="s">
        <v>45</v>
      </c>
      <c r="B14" s="8" t="s">
        <v>456</v>
      </c>
      <c r="C14" s="19" t="s">
        <v>457</v>
      </c>
      <c r="D14" s="19" t="s">
        <v>458</v>
      </c>
      <c r="E14" s="19" t="s">
        <v>52</v>
      </c>
      <c r="F14" s="20">
        <v>50227</v>
      </c>
      <c r="G14" s="8" t="s">
        <v>459</v>
      </c>
      <c r="H14" s="8" t="s">
        <v>460</v>
      </c>
      <c r="I14" s="8" t="s">
        <v>461</v>
      </c>
      <c r="J14" s="21">
        <v>37624</v>
      </c>
      <c r="K14" s="21"/>
      <c r="L14" s="8">
        <v>27</v>
      </c>
    </row>
    <row r="15" spans="1:12" s="18" customFormat="1" ht="12" x14ac:dyDescent="0.2">
      <c r="A15" s="8" t="s">
        <v>46</v>
      </c>
      <c r="B15" s="8" t="s">
        <v>462</v>
      </c>
      <c r="C15" s="19" t="s">
        <v>463</v>
      </c>
      <c r="D15" s="19" t="s">
        <v>464</v>
      </c>
      <c r="E15" s="19" t="s">
        <v>53</v>
      </c>
      <c r="F15" s="20">
        <v>60406</v>
      </c>
      <c r="G15" s="8" t="s">
        <v>465</v>
      </c>
      <c r="H15" s="8" t="s">
        <v>466</v>
      </c>
      <c r="I15" s="8" t="s">
        <v>467</v>
      </c>
      <c r="J15" s="21">
        <v>38404</v>
      </c>
      <c r="K15" s="21"/>
      <c r="L15" s="8">
        <v>18</v>
      </c>
    </row>
    <row r="16" spans="1:12" s="18" customFormat="1" ht="12" x14ac:dyDescent="0.2">
      <c r="A16" s="8" t="s">
        <v>47</v>
      </c>
      <c r="B16" s="8" t="s">
        <v>468</v>
      </c>
      <c r="C16" s="19" t="s">
        <v>469</v>
      </c>
      <c r="D16" s="19" t="s">
        <v>470</v>
      </c>
      <c r="E16" s="19" t="s">
        <v>54</v>
      </c>
      <c r="F16" s="20">
        <v>98249</v>
      </c>
      <c r="G16" s="8" t="s">
        <v>471</v>
      </c>
      <c r="H16" s="8" t="s">
        <v>472</v>
      </c>
      <c r="I16" s="8" t="s">
        <v>473</v>
      </c>
      <c r="J16" s="21">
        <v>37168</v>
      </c>
      <c r="K16" s="21">
        <v>37395</v>
      </c>
      <c r="L16" s="8">
        <v>30</v>
      </c>
    </row>
    <row r="17" spans="1:12" s="18" customFormat="1" ht="12" x14ac:dyDescent="0.2">
      <c r="A17" s="8" t="s">
        <v>48</v>
      </c>
      <c r="B17" s="8" t="s">
        <v>474</v>
      </c>
      <c r="C17" s="19" t="s">
        <v>475</v>
      </c>
      <c r="D17" s="19" t="s">
        <v>476</v>
      </c>
      <c r="E17" s="19" t="s">
        <v>55</v>
      </c>
      <c r="F17" s="20">
        <v>72946</v>
      </c>
      <c r="G17" s="8" t="s">
        <v>477</v>
      </c>
      <c r="H17" s="8" t="s">
        <v>478</v>
      </c>
      <c r="I17" s="8" t="s">
        <v>479</v>
      </c>
      <c r="J17" s="21">
        <v>36147</v>
      </c>
      <c r="K17" s="21">
        <v>37426</v>
      </c>
      <c r="L17" s="8">
        <v>8</v>
      </c>
    </row>
    <row r="18" spans="1:12" s="18" customFormat="1" ht="12" x14ac:dyDescent="0.2">
      <c r="A18" s="8" t="s">
        <v>49</v>
      </c>
      <c r="B18" s="8" t="s">
        <v>480</v>
      </c>
      <c r="C18" s="19" t="s">
        <v>481</v>
      </c>
      <c r="D18" s="19" t="s">
        <v>482</v>
      </c>
      <c r="E18" s="19" t="s">
        <v>56</v>
      </c>
      <c r="F18" s="20">
        <v>33709</v>
      </c>
      <c r="G18" s="8" t="s">
        <v>483</v>
      </c>
      <c r="H18" s="8" t="s">
        <v>484</v>
      </c>
      <c r="I18" s="8" t="s">
        <v>485</v>
      </c>
      <c r="J18" s="21">
        <v>36826</v>
      </c>
      <c r="K18" s="21"/>
      <c r="L18" s="8">
        <v>21</v>
      </c>
    </row>
    <row r="19" spans="1:12" s="18" customFormat="1" ht="12" x14ac:dyDescent="0.2">
      <c r="A19" s="8" t="s">
        <v>486</v>
      </c>
      <c r="B19" s="8" t="s">
        <v>487</v>
      </c>
      <c r="C19" s="19" t="s">
        <v>488</v>
      </c>
      <c r="D19" s="19" t="s">
        <v>489</v>
      </c>
      <c r="E19" s="19" t="s">
        <v>111</v>
      </c>
      <c r="F19" s="20">
        <v>49452</v>
      </c>
      <c r="G19" s="8" t="s">
        <v>490</v>
      </c>
      <c r="H19" s="8" t="s">
        <v>491</v>
      </c>
      <c r="I19" s="8" t="s">
        <v>492</v>
      </c>
      <c r="J19" s="21">
        <v>38336</v>
      </c>
      <c r="K19" s="21"/>
      <c r="L19" s="8">
        <v>26</v>
      </c>
    </row>
    <row r="20" spans="1:12" s="18" customFormat="1" ht="12" x14ac:dyDescent="0.2">
      <c r="A20" s="8" t="s">
        <v>493</v>
      </c>
      <c r="B20" s="8" t="s">
        <v>494</v>
      </c>
      <c r="C20" s="19" t="s">
        <v>495</v>
      </c>
      <c r="D20" s="19" t="s">
        <v>496</v>
      </c>
      <c r="E20" s="19" t="s">
        <v>427</v>
      </c>
      <c r="F20" s="20">
        <v>53092</v>
      </c>
      <c r="G20" s="8" t="s">
        <v>497</v>
      </c>
      <c r="H20" s="8" t="s">
        <v>498</v>
      </c>
      <c r="I20" s="8" t="s">
        <v>499</v>
      </c>
      <c r="J20" s="21">
        <v>36788</v>
      </c>
      <c r="K20" s="21">
        <v>38237</v>
      </c>
      <c r="L20" s="8">
        <v>27</v>
      </c>
    </row>
    <row r="21" spans="1:12" s="18" customFormat="1" ht="12" x14ac:dyDescent="0.2">
      <c r="A21" s="8" t="s">
        <v>500</v>
      </c>
      <c r="B21" s="8" t="s">
        <v>501</v>
      </c>
      <c r="C21" s="19" t="s">
        <v>502</v>
      </c>
      <c r="D21" s="19" t="s">
        <v>503</v>
      </c>
      <c r="E21" s="19" t="s">
        <v>37</v>
      </c>
      <c r="F21" s="20">
        <v>6777</v>
      </c>
      <c r="G21" s="8" t="s">
        <v>504</v>
      </c>
      <c r="H21" s="8" t="s">
        <v>505</v>
      </c>
      <c r="I21" s="8" t="s">
        <v>506</v>
      </c>
      <c r="J21" s="21">
        <v>33637</v>
      </c>
      <c r="K21" s="21">
        <v>36228</v>
      </c>
      <c r="L21" s="8">
        <v>32</v>
      </c>
    </row>
    <row r="22" spans="1:12" s="18" customFormat="1" ht="12" x14ac:dyDescent="0.2">
      <c r="A22" s="8" t="s">
        <v>507</v>
      </c>
      <c r="B22" s="8" t="s">
        <v>508</v>
      </c>
      <c r="C22" s="19" t="s">
        <v>509</v>
      </c>
      <c r="D22" s="19" t="s">
        <v>510</v>
      </c>
      <c r="E22" s="19" t="s">
        <v>428</v>
      </c>
      <c r="F22" s="20">
        <v>70507</v>
      </c>
      <c r="G22" s="8" t="s">
        <v>511</v>
      </c>
      <c r="H22" s="8" t="s">
        <v>512</v>
      </c>
      <c r="I22" s="8" t="s">
        <v>513</v>
      </c>
      <c r="J22" s="21">
        <v>34620</v>
      </c>
      <c r="K22" s="21">
        <v>35085</v>
      </c>
      <c r="L22" s="8">
        <v>8</v>
      </c>
    </row>
    <row r="23" spans="1:12" s="18" customFormat="1" ht="12" x14ac:dyDescent="0.2">
      <c r="A23" s="8" t="s">
        <v>514</v>
      </c>
      <c r="B23" s="8" t="s">
        <v>515</v>
      </c>
      <c r="C23" s="19" t="s">
        <v>516</v>
      </c>
      <c r="D23" s="19" t="s">
        <v>517</v>
      </c>
      <c r="E23" s="19" t="s">
        <v>518</v>
      </c>
      <c r="F23" s="20">
        <v>3857</v>
      </c>
      <c r="G23" s="8" t="s">
        <v>519</v>
      </c>
      <c r="H23" s="8" t="s">
        <v>520</v>
      </c>
      <c r="I23" s="8" t="s">
        <v>521</v>
      </c>
      <c r="J23" s="21">
        <v>34225</v>
      </c>
      <c r="K23" s="21">
        <v>37911</v>
      </c>
      <c r="L23" s="8">
        <v>25</v>
      </c>
    </row>
    <row r="24" spans="1:12" s="18" customFormat="1" ht="12" x14ac:dyDescent="0.2">
      <c r="A24" s="8" t="s">
        <v>522</v>
      </c>
      <c r="B24" s="8" t="s">
        <v>523</v>
      </c>
      <c r="C24" s="19" t="s">
        <v>524</v>
      </c>
      <c r="D24" s="19" t="s">
        <v>525</v>
      </c>
      <c r="E24" s="19" t="s">
        <v>53</v>
      </c>
      <c r="F24" s="20">
        <v>62555</v>
      </c>
      <c r="G24" s="8" t="s">
        <v>526</v>
      </c>
      <c r="H24" s="8" t="s">
        <v>527</v>
      </c>
      <c r="I24" s="8" t="s">
        <v>528</v>
      </c>
      <c r="J24" s="21">
        <v>37967</v>
      </c>
      <c r="K24" s="21"/>
      <c r="L24" s="8">
        <v>14</v>
      </c>
    </row>
    <row r="25" spans="1:12" s="18" customFormat="1" ht="12" x14ac:dyDescent="0.2">
      <c r="A25" s="8" t="s">
        <v>529</v>
      </c>
      <c r="B25" s="8" t="s">
        <v>530</v>
      </c>
      <c r="C25" s="19" t="s">
        <v>531</v>
      </c>
      <c r="D25" s="19" t="s">
        <v>532</v>
      </c>
      <c r="E25" s="19" t="s">
        <v>426</v>
      </c>
      <c r="F25" s="20">
        <v>68882</v>
      </c>
      <c r="G25" s="8" t="s">
        <v>533</v>
      </c>
      <c r="H25" s="8" t="s">
        <v>534</v>
      </c>
      <c r="I25" s="8" t="s">
        <v>535</v>
      </c>
      <c r="J25" s="21">
        <v>35322</v>
      </c>
      <c r="K25" s="21"/>
      <c r="L25" s="8">
        <v>34</v>
      </c>
    </row>
    <row r="26" spans="1:12" s="18" customFormat="1" ht="12" x14ac:dyDescent="0.2">
      <c r="A26" s="8" t="s">
        <v>536</v>
      </c>
      <c r="B26" s="8" t="s">
        <v>537</v>
      </c>
      <c r="C26" s="19" t="s">
        <v>538</v>
      </c>
      <c r="D26" s="19" t="s">
        <v>539</v>
      </c>
      <c r="E26" s="19" t="s">
        <v>213</v>
      </c>
      <c r="F26" s="20">
        <v>65733</v>
      </c>
      <c r="G26" s="8" t="s">
        <v>540</v>
      </c>
      <c r="H26" s="8" t="s">
        <v>541</v>
      </c>
      <c r="I26" s="8" t="s">
        <v>542</v>
      </c>
      <c r="J26" s="21">
        <v>38807</v>
      </c>
      <c r="K26" s="21"/>
      <c r="L26" s="8">
        <v>9</v>
      </c>
    </row>
    <row r="27" spans="1:12" s="18" customFormat="1" ht="12" x14ac:dyDescent="0.2">
      <c r="A27" s="8" t="s">
        <v>543</v>
      </c>
      <c r="B27" s="8" t="s">
        <v>544</v>
      </c>
      <c r="C27" s="19" t="s">
        <v>545</v>
      </c>
      <c r="D27" s="19" t="s">
        <v>546</v>
      </c>
      <c r="E27" s="19" t="s">
        <v>51</v>
      </c>
      <c r="F27" s="20">
        <v>43449</v>
      </c>
      <c r="G27" s="8" t="s">
        <v>547</v>
      </c>
      <c r="H27" s="8" t="s">
        <v>548</v>
      </c>
      <c r="I27" s="8" t="s">
        <v>549</v>
      </c>
      <c r="J27" s="21">
        <v>34110</v>
      </c>
      <c r="K27" s="21">
        <v>38520</v>
      </c>
      <c r="L27" s="8">
        <v>15</v>
      </c>
    </row>
    <row r="28" spans="1:12" s="18" customFormat="1" ht="12" x14ac:dyDescent="0.2">
      <c r="A28" s="8" t="s">
        <v>550</v>
      </c>
      <c r="B28" s="8" t="s">
        <v>551</v>
      </c>
      <c r="C28" s="19" t="s">
        <v>552</v>
      </c>
      <c r="D28" s="19" t="s">
        <v>553</v>
      </c>
      <c r="E28" s="19" t="s">
        <v>52</v>
      </c>
      <c r="F28" s="20">
        <v>52079</v>
      </c>
      <c r="G28" s="8" t="s">
        <v>554</v>
      </c>
      <c r="H28" s="8" t="s">
        <v>555</v>
      </c>
      <c r="I28" s="8" t="s">
        <v>556</v>
      </c>
      <c r="J28" s="21">
        <v>36934</v>
      </c>
      <c r="K28" s="21"/>
      <c r="L28" s="8">
        <v>31</v>
      </c>
    </row>
    <row r="29" spans="1:12" s="18" customFormat="1" ht="12" x14ac:dyDescent="0.2">
      <c r="A29" s="8" t="s">
        <v>557</v>
      </c>
      <c r="B29" s="8" t="s">
        <v>558</v>
      </c>
      <c r="C29" s="19" t="s">
        <v>559</v>
      </c>
      <c r="D29" s="19" t="s">
        <v>560</v>
      </c>
      <c r="E29" s="19" t="s">
        <v>425</v>
      </c>
      <c r="F29" s="20">
        <v>85009</v>
      </c>
      <c r="G29" s="8" t="s">
        <v>561</v>
      </c>
      <c r="H29" s="8" t="s">
        <v>562</v>
      </c>
      <c r="I29" s="8" t="s">
        <v>563</v>
      </c>
      <c r="J29" s="21">
        <v>38525</v>
      </c>
      <c r="K29" s="21"/>
      <c r="L29" s="8">
        <v>8</v>
      </c>
    </row>
    <row r="30" spans="1:12" s="18" customFormat="1" ht="12" x14ac:dyDescent="0.2">
      <c r="A30" s="8" t="s">
        <v>564</v>
      </c>
      <c r="B30" s="8" t="s">
        <v>565</v>
      </c>
      <c r="C30" s="19" t="s">
        <v>566</v>
      </c>
      <c r="D30" s="19" t="s">
        <v>567</v>
      </c>
      <c r="E30" s="19" t="s">
        <v>326</v>
      </c>
      <c r="F30" s="20">
        <v>2151</v>
      </c>
      <c r="G30" s="8" t="s">
        <v>568</v>
      </c>
      <c r="H30" s="8" t="s">
        <v>569</v>
      </c>
      <c r="I30" s="8" t="s">
        <v>570</v>
      </c>
      <c r="J30" s="21">
        <v>38507</v>
      </c>
      <c r="K30" s="21"/>
      <c r="L30" s="8">
        <v>16</v>
      </c>
    </row>
    <row r="31" spans="1:12" s="18" customFormat="1" ht="12" x14ac:dyDescent="0.2">
      <c r="A31" s="8" t="s">
        <v>571</v>
      </c>
      <c r="B31" s="8" t="s">
        <v>572</v>
      </c>
      <c r="C31" s="19" t="s">
        <v>573</v>
      </c>
      <c r="D31" s="19" t="s">
        <v>574</v>
      </c>
      <c r="E31" s="19" t="s">
        <v>53</v>
      </c>
      <c r="F31" s="20">
        <v>61462</v>
      </c>
      <c r="G31" s="8" t="s">
        <v>575</v>
      </c>
      <c r="H31" s="8" t="s">
        <v>576</v>
      </c>
      <c r="I31" s="8" t="s">
        <v>577</v>
      </c>
      <c r="J31" s="21">
        <v>33981</v>
      </c>
      <c r="K31" s="21">
        <v>37025</v>
      </c>
      <c r="L31" s="8">
        <v>19</v>
      </c>
    </row>
    <row r="32" spans="1:12" s="18" customFormat="1" ht="12" x14ac:dyDescent="0.2">
      <c r="A32" s="8" t="s">
        <v>578</v>
      </c>
      <c r="B32" s="8" t="s">
        <v>579</v>
      </c>
      <c r="C32" s="19" t="s">
        <v>580</v>
      </c>
      <c r="D32" s="19" t="s">
        <v>581</v>
      </c>
      <c r="E32" s="19" t="s">
        <v>582</v>
      </c>
      <c r="F32" s="20">
        <v>99651</v>
      </c>
      <c r="G32" s="8" t="s">
        <v>583</v>
      </c>
      <c r="H32" s="8" t="s">
        <v>584</v>
      </c>
      <c r="I32" s="8" t="s">
        <v>585</v>
      </c>
      <c r="J32" s="21">
        <v>34843</v>
      </c>
      <c r="K32" s="21"/>
      <c r="L32" s="8">
        <v>14</v>
      </c>
    </row>
    <row r="33" spans="1:12" s="18" customFormat="1" ht="12" x14ac:dyDescent="0.2">
      <c r="A33" s="8" t="s">
        <v>586</v>
      </c>
      <c r="B33" s="8" t="s">
        <v>587</v>
      </c>
      <c r="C33" s="19" t="s">
        <v>588</v>
      </c>
      <c r="D33" s="19" t="s">
        <v>589</v>
      </c>
      <c r="E33" s="19" t="s">
        <v>34</v>
      </c>
      <c r="F33" s="20">
        <v>12019</v>
      </c>
      <c r="G33" s="8" t="s">
        <v>590</v>
      </c>
      <c r="H33" s="8" t="s">
        <v>591</v>
      </c>
      <c r="I33" s="8" t="s">
        <v>592</v>
      </c>
      <c r="J33" s="21">
        <v>34879</v>
      </c>
      <c r="K33" s="21">
        <v>34959</v>
      </c>
      <c r="L33" s="8">
        <v>18</v>
      </c>
    </row>
    <row r="34" spans="1:12" s="18" customFormat="1" ht="12" x14ac:dyDescent="0.2">
      <c r="A34" s="8" t="s">
        <v>593</v>
      </c>
      <c r="B34" s="8" t="s">
        <v>594</v>
      </c>
      <c r="C34" s="19" t="s">
        <v>595</v>
      </c>
      <c r="D34" s="19" t="s">
        <v>596</v>
      </c>
      <c r="E34" s="19" t="s">
        <v>383</v>
      </c>
      <c r="F34" s="20">
        <v>78218</v>
      </c>
      <c r="G34" s="8" t="s">
        <v>597</v>
      </c>
      <c r="H34" s="8" t="s">
        <v>598</v>
      </c>
      <c r="I34" s="8" t="s">
        <v>599</v>
      </c>
      <c r="J34" s="21">
        <v>35444</v>
      </c>
      <c r="K34" s="21">
        <v>38345</v>
      </c>
      <c r="L34" s="8">
        <v>18</v>
      </c>
    </row>
    <row r="35" spans="1:12" s="18" customFormat="1" ht="12.75" thickBot="1" x14ac:dyDescent="0.25">
      <c r="A35" s="11" t="s">
        <v>600</v>
      </c>
      <c r="B35" s="11" t="s">
        <v>601</v>
      </c>
      <c r="C35" s="22" t="s">
        <v>602</v>
      </c>
      <c r="D35" s="22" t="s">
        <v>603</v>
      </c>
      <c r="E35" s="22" t="s">
        <v>604</v>
      </c>
      <c r="F35" s="23">
        <v>82937</v>
      </c>
      <c r="G35" s="11" t="s">
        <v>605</v>
      </c>
      <c r="H35" s="11" t="s">
        <v>606</v>
      </c>
      <c r="I35" s="11" t="s">
        <v>607</v>
      </c>
      <c r="J35" s="24">
        <v>37673</v>
      </c>
      <c r="K35" s="24">
        <v>38494</v>
      </c>
      <c r="L35" s="11">
        <v>14</v>
      </c>
    </row>
    <row r="36" spans="1:12" ht="12" thickTop="1" x14ac:dyDescent="0.15"/>
  </sheetData>
  <hyperlinks>
    <hyperlink ref="I11" r:id="rId1" xr:uid="{00000000-0004-0000-0300-000000000000}"/>
    <hyperlink ref="B3" location="Commission" display="2016 Commission" xr:uid="{00000000-0004-0000-0300-000001000000}"/>
  </hyperlinks>
  <pageMargins left="0.75" right="0.75" top="1" bottom="1" header="0.5" footer="0.5"/>
  <pageSetup orientation="portrait" horizontalDpi="4294967292" verticalDpi="4294967292"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6"/>
  <sheetViews>
    <sheetView zoomScaleNormal="100" workbookViewId="0">
      <selection activeCell="E1" sqref="E1:F1048576"/>
    </sheetView>
  </sheetViews>
  <sheetFormatPr defaultRowHeight="15" x14ac:dyDescent="0.25"/>
  <cols>
    <col min="1" max="1" width="21" customWidth="1"/>
    <col min="2" max="2" width="13.85546875" customWidth="1"/>
    <col min="3" max="3" width="11.140625" customWidth="1"/>
    <col min="4" max="4" width="11" customWidth="1"/>
    <col min="5" max="5" width="9.7109375" customWidth="1"/>
    <col min="6" max="6" width="17.28515625" customWidth="1"/>
  </cols>
  <sheetData>
    <row r="1" spans="1:6" ht="69" customHeight="1" x14ac:dyDescent="0.25"/>
    <row r="2" spans="1:6" x14ac:dyDescent="0.25">
      <c r="A2" t="s">
        <v>676</v>
      </c>
    </row>
    <row r="4" spans="1:6" x14ac:dyDescent="0.25">
      <c r="A4" s="1" t="s">
        <v>677</v>
      </c>
      <c r="B4" s="1" t="s">
        <v>678</v>
      </c>
      <c r="C4" s="1" t="s">
        <v>0</v>
      </c>
      <c r="D4" s="1" t="s">
        <v>679</v>
      </c>
      <c r="E4" s="1" t="s">
        <v>1</v>
      </c>
      <c r="F4" s="1" t="s">
        <v>680</v>
      </c>
    </row>
    <row r="5" spans="1:6" x14ac:dyDescent="0.25">
      <c r="A5" t="s">
        <v>9</v>
      </c>
      <c r="B5" t="s">
        <v>29</v>
      </c>
      <c r="C5" t="s">
        <v>33</v>
      </c>
      <c r="D5" s="40">
        <v>40</v>
      </c>
      <c r="E5" s="40">
        <v>17.88</v>
      </c>
      <c r="F5">
        <f>E5*D5</f>
        <v>715.19999999999993</v>
      </c>
    </row>
    <row r="6" spans="1:6" x14ac:dyDescent="0.25">
      <c r="A6" t="s">
        <v>24</v>
      </c>
      <c r="B6" t="s">
        <v>29</v>
      </c>
      <c r="C6" t="s">
        <v>36</v>
      </c>
      <c r="D6" s="40">
        <v>29.3</v>
      </c>
      <c r="E6" s="40">
        <v>13.09</v>
      </c>
      <c r="F6">
        <f t="shared" ref="F6:F36" si="0">E6*D6</f>
        <v>383.53699999999998</v>
      </c>
    </row>
    <row r="7" spans="1:6" x14ac:dyDescent="0.25">
      <c r="A7" t="s">
        <v>4</v>
      </c>
      <c r="B7" t="s">
        <v>29</v>
      </c>
      <c r="C7" t="s">
        <v>36</v>
      </c>
      <c r="D7" s="40">
        <v>15.1</v>
      </c>
      <c r="E7" s="40">
        <v>45.09</v>
      </c>
      <c r="F7">
        <f t="shared" si="0"/>
        <v>680.85900000000004</v>
      </c>
    </row>
    <row r="8" spans="1:6" x14ac:dyDescent="0.25">
      <c r="A8" t="s">
        <v>18</v>
      </c>
      <c r="B8" t="s">
        <v>29</v>
      </c>
      <c r="C8" t="s">
        <v>35</v>
      </c>
      <c r="D8" s="40">
        <v>26.6</v>
      </c>
      <c r="E8" s="40">
        <v>15.99</v>
      </c>
      <c r="F8">
        <f t="shared" si="0"/>
        <v>425.334</v>
      </c>
    </row>
    <row r="9" spans="1:6" x14ac:dyDescent="0.25">
      <c r="A9" t="s">
        <v>25</v>
      </c>
      <c r="B9" t="s">
        <v>28</v>
      </c>
      <c r="C9" t="s">
        <v>33</v>
      </c>
      <c r="D9" s="40">
        <v>59.6</v>
      </c>
      <c r="E9" s="40">
        <v>39.97</v>
      </c>
      <c r="F9">
        <f t="shared" si="0"/>
        <v>2382.212</v>
      </c>
    </row>
    <row r="10" spans="1:6" x14ac:dyDescent="0.25">
      <c r="A10" t="s">
        <v>14</v>
      </c>
      <c r="B10" t="s">
        <v>28</v>
      </c>
      <c r="C10" t="s">
        <v>34</v>
      </c>
      <c r="D10" s="40">
        <v>33.200000000000003</v>
      </c>
      <c r="E10" s="40">
        <v>24.05</v>
      </c>
      <c r="F10">
        <f t="shared" si="0"/>
        <v>798.46</v>
      </c>
    </row>
    <row r="11" spans="1:6" x14ac:dyDescent="0.25">
      <c r="A11" t="s">
        <v>3</v>
      </c>
      <c r="B11" t="s">
        <v>28</v>
      </c>
      <c r="C11" t="s">
        <v>35</v>
      </c>
      <c r="D11" s="40">
        <v>96.3</v>
      </c>
      <c r="E11" s="40">
        <v>35.92</v>
      </c>
      <c r="F11">
        <f t="shared" si="0"/>
        <v>3459.096</v>
      </c>
    </row>
    <row r="12" spans="1:6" x14ac:dyDescent="0.25">
      <c r="A12" t="s">
        <v>22</v>
      </c>
      <c r="B12" t="s">
        <v>28</v>
      </c>
      <c r="C12" t="s">
        <v>38</v>
      </c>
      <c r="D12" s="40">
        <v>85.3</v>
      </c>
      <c r="E12" s="40">
        <v>24.14</v>
      </c>
      <c r="F12">
        <f t="shared" si="0"/>
        <v>2059.1419999999998</v>
      </c>
    </row>
    <row r="13" spans="1:6" x14ac:dyDescent="0.25">
      <c r="A13" t="s">
        <v>23</v>
      </c>
      <c r="B13" t="s">
        <v>30</v>
      </c>
      <c r="C13" t="s">
        <v>37</v>
      </c>
      <c r="D13" s="40">
        <v>80.400000000000006</v>
      </c>
      <c r="E13" s="40">
        <v>16.53</v>
      </c>
      <c r="F13">
        <f t="shared" si="0"/>
        <v>1329.0120000000002</v>
      </c>
    </row>
    <row r="14" spans="1:6" x14ac:dyDescent="0.25">
      <c r="A14" t="s">
        <v>12</v>
      </c>
      <c r="B14" t="s">
        <v>30</v>
      </c>
      <c r="C14" t="s">
        <v>33</v>
      </c>
      <c r="D14" s="40">
        <v>84.6</v>
      </c>
      <c r="E14" s="40">
        <v>29.76</v>
      </c>
      <c r="F14">
        <f t="shared" si="0"/>
        <v>2517.6959999999999</v>
      </c>
    </row>
    <row r="15" spans="1:6" x14ac:dyDescent="0.25">
      <c r="A15" t="s">
        <v>5</v>
      </c>
      <c r="B15" t="s">
        <v>30</v>
      </c>
      <c r="C15" t="s">
        <v>33</v>
      </c>
      <c r="D15" s="40">
        <v>13.2</v>
      </c>
      <c r="E15" s="40">
        <v>12.06</v>
      </c>
      <c r="F15">
        <f t="shared" si="0"/>
        <v>159.19200000000001</v>
      </c>
    </row>
    <row r="16" spans="1:6" x14ac:dyDescent="0.25">
      <c r="A16" t="s">
        <v>17</v>
      </c>
      <c r="B16" t="s">
        <v>30</v>
      </c>
      <c r="C16" t="s">
        <v>33</v>
      </c>
      <c r="D16" s="40">
        <v>78.5</v>
      </c>
      <c r="E16" s="40">
        <v>28.73</v>
      </c>
      <c r="F16">
        <f t="shared" si="0"/>
        <v>2255.3049999999998</v>
      </c>
    </row>
    <row r="17" spans="1:6" x14ac:dyDescent="0.25">
      <c r="A17" t="s">
        <v>13</v>
      </c>
      <c r="B17" t="s">
        <v>32</v>
      </c>
      <c r="C17" t="s">
        <v>33</v>
      </c>
      <c r="D17" s="40">
        <v>87.3</v>
      </c>
      <c r="E17" s="40">
        <v>19.68</v>
      </c>
      <c r="F17">
        <f t="shared" si="0"/>
        <v>1718.0639999999999</v>
      </c>
    </row>
    <row r="18" spans="1:6" x14ac:dyDescent="0.25">
      <c r="A18" t="s">
        <v>19</v>
      </c>
      <c r="B18" t="s">
        <v>32</v>
      </c>
      <c r="C18" t="s">
        <v>38</v>
      </c>
      <c r="D18" s="40">
        <v>11.9</v>
      </c>
      <c r="E18" s="40">
        <v>32.14</v>
      </c>
      <c r="F18">
        <f t="shared" si="0"/>
        <v>382.46600000000001</v>
      </c>
    </row>
    <row r="19" spans="1:6" x14ac:dyDescent="0.25">
      <c r="A19" t="s">
        <v>15</v>
      </c>
      <c r="B19" t="s">
        <v>32</v>
      </c>
      <c r="C19" t="s">
        <v>35</v>
      </c>
      <c r="D19" s="40">
        <v>16.2</v>
      </c>
      <c r="E19" s="40">
        <v>33.04</v>
      </c>
      <c r="F19">
        <f t="shared" si="0"/>
        <v>535.24799999999993</v>
      </c>
    </row>
    <row r="20" spans="1:6" x14ac:dyDescent="0.25">
      <c r="A20" t="s">
        <v>21</v>
      </c>
      <c r="B20" t="s">
        <v>31</v>
      </c>
      <c r="C20" t="s">
        <v>36</v>
      </c>
      <c r="D20" s="40">
        <v>87.6</v>
      </c>
      <c r="E20" s="40">
        <v>23</v>
      </c>
      <c r="F20">
        <f t="shared" si="0"/>
        <v>2014.8</v>
      </c>
    </row>
    <row r="21" spans="1:6" x14ac:dyDescent="0.25">
      <c r="A21" t="s">
        <v>6</v>
      </c>
      <c r="B21" t="s">
        <v>31</v>
      </c>
      <c r="C21" t="s">
        <v>34</v>
      </c>
      <c r="D21" s="40">
        <v>70.599999999999994</v>
      </c>
      <c r="E21" s="40">
        <v>20.84</v>
      </c>
      <c r="F21">
        <f t="shared" si="0"/>
        <v>1471.3039999999999</v>
      </c>
    </row>
    <row r="22" spans="1:6" x14ac:dyDescent="0.25">
      <c r="A22" t="s">
        <v>8</v>
      </c>
      <c r="B22" t="s">
        <v>31</v>
      </c>
      <c r="C22" t="s">
        <v>35</v>
      </c>
      <c r="D22" s="40">
        <v>82.4</v>
      </c>
      <c r="E22" s="40">
        <v>24.54</v>
      </c>
      <c r="F22">
        <f t="shared" si="0"/>
        <v>2022.096</v>
      </c>
    </row>
    <row r="23" spans="1:6" x14ac:dyDescent="0.25">
      <c r="A23" t="s">
        <v>10</v>
      </c>
      <c r="B23" t="s">
        <v>31</v>
      </c>
      <c r="C23" t="s">
        <v>38</v>
      </c>
      <c r="D23" s="40">
        <v>46.4</v>
      </c>
      <c r="E23" s="40">
        <v>38.799999999999997</v>
      </c>
      <c r="F23">
        <f t="shared" si="0"/>
        <v>1800.3199999999997</v>
      </c>
    </row>
    <row r="24" spans="1:6" x14ac:dyDescent="0.25">
      <c r="A24" t="s">
        <v>7</v>
      </c>
      <c r="B24" t="s">
        <v>27</v>
      </c>
      <c r="C24" t="s">
        <v>37</v>
      </c>
      <c r="D24" s="40">
        <v>22.5</v>
      </c>
      <c r="E24" s="40">
        <v>11.51</v>
      </c>
      <c r="F24">
        <f t="shared" si="0"/>
        <v>258.97500000000002</v>
      </c>
    </row>
    <row r="25" spans="1:6" x14ac:dyDescent="0.25">
      <c r="A25" t="s">
        <v>16</v>
      </c>
      <c r="B25" t="s">
        <v>27</v>
      </c>
      <c r="C25" t="s">
        <v>38</v>
      </c>
      <c r="D25" s="40">
        <v>59.1</v>
      </c>
      <c r="E25" s="40">
        <v>34.83</v>
      </c>
      <c r="F25">
        <f t="shared" si="0"/>
        <v>2058.453</v>
      </c>
    </row>
    <row r="26" spans="1:6" x14ac:dyDescent="0.25">
      <c r="A26" t="s">
        <v>20</v>
      </c>
      <c r="B26" t="s">
        <v>27</v>
      </c>
      <c r="C26" t="s">
        <v>34</v>
      </c>
      <c r="D26" s="40">
        <v>80.099999999999994</v>
      </c>
      <c r="E26" s="40">
        <v>44.62</v>
      </c>
      <c r="F26">
        <f t="shared" si="0"/>
        <v>3574.0619999999994</v>
      </c>
    </row>
    <row r="27" spans="1:6" x14ac:dyDescent="0.25">
      <c r="A27" t="s">
        <v>11</v>
      </c>
      <c r="B27" t="s">
        <v>27</v>
      </c>
      <c r="C27" t="s">
        <v>36</v>
      </c>
      <c r="D27" s="40">
        <v>97.2</v>
      </c>
      <c r="E27" s="40">
        <v>30.3</v>
      </c>
      <c r="F27">
        <f t="shared" si="0"/>
        <v>2945.1600000000003</v>
      </c>
    </row>
    <row r="28" spans="1:6" x14ac:dyDescent="0.25">
      <c r="A28" t="s">
        <v>2</v>
      </c>
      <c r="B28" t="s">
        <v>27</v>
      </c>
      <c r="C28" t="s">
        <v>34</v>
      </c>
      <c r="D28" s="40">
        <v>13.6</v>
      </c>
      <c r="E28" s="40">
        <v>20.14</v>
      </c>
      <c r="F28">
        <f t="shared" si="0"/>
        <v>273.904</v>
      </c>
    </row>
    <row r="29" spans="1:6" x14ac:dyDescent="0.25">
      <c r="A29" t="s">
        <v>67</v>
      </c>
      <c r="B29" t="s">
        <v>26</v>
      </c>
      <c r="C29" t="s">
        <v>37</v>
      </c>
      <c r="D29" s="40">
        <v>68.599999999999994</v>
      </c>
      <c r="E29" s="40">
        <v>23.74</v>
      </c>
      <c r="F29">
        <f t="shared" si="0"/>
        <v>1628.5639999999999</v>
      </c>
    </row>
    <row r="30" spans="1:6" x14ac:dyDescent="0.25">
      <c r="A30" t="s">
        <v>62</v>
      </c>
      <c r="B30" t="s">
        <v>26</v>
      </c>
      <c r="C30" t="s">
        <v>38</v>
      </c>
      <c r="D30" s="40">
        <v>62.9</v>
      </c>
      <c r="E30" s="40">
        <v>47.9</v>
      </c>
      <c r="F30">
        <f t="shared" si="0"/>
        <v>3012.91</v>
      </c>
    </row>
    <row r="31" spans="1:6" x14ac:dyDescent="0.25">
      <c r="A31" t="s">
        <v>64</v>
      </c>
      <c r="B31" t="s">
        <v>26</v>
      </c>
      <c r="C31" t="s">
        <v>36</v>
      </c>
      <c r="D31" s="40">
        <v>32.4</v>
      </c>
      <c r="E31" s="40">
        <v>14.37</v>
      </c>
      <c r="F31">
        <f t="shared" si="0"/>
        <v>465.58799999999997</v>
      </c>
    </row>
    <row r="32" spans="1:6" x14ac:dyDescent="0.25">
      <c r="A32" t="s">
        <v>60</v>
      </c>
      <c r="B32" t="s">
        <v>26</v>
      </c>
      <c r="C32" t="s">
        <v>38</v>
      </c>
      <c r="D32" s="40">
        <v>78.400000000000006</v>
      </c>
      <c r="E32" s="40">
        <v>44.98</v>
      </c>
      <c r="F32">
        <f t="shared" si="0"/>
        <v>3526.4319999999998</v>
      </c>
    </row>
    <row r="33" spans="1:6" x14ac:dyDescent="0.25">
      <c r="A33" t="s">
        <v>61</v>
      </c>
      <c r="B33" t="s">
        <v>26</v>
      </c>
      <c r="C33" t="s">
        <v>37</v>
      </c>
      <c r="D33" s="40">
        <v>10.199999999999999</v>
      </c>
      <c r="E33" s="40">
        <v>23.74</v>
      </c>
      <c r="F33">
        <f t="shared" si="0"/>
        <v>242.14799999999997</v>
      </c>
    </row>
    <row r="34" spans="1:6" x14ac:dyDescent="0.25">
      <c r="A34" t="s">
        <v>63</v>
      </c>
      <c r="B34" t="s">
        <v>26</v>
      </c>
      <c r="C34" t="s">
        <v>34</v>
      </c>
      <c r="D34" s="40">
        <v>39.9</v>
      </c>
      <c r="E34" s="40">
        <v>41.66</v>
      </c>
      <c r="F34">
        <f t="shared" si="0"/>
        <v>1662.2339999999997</v>
      </c>
    </row>
    <row r="35" spans="1:6" x14ac:dyDescent="0.25">
      <c r="A35" t="s">
        <v>65</v>
      </c>
      <c r="B35" t="s">
        <v>26</v>
      </c>
      <c r="C35" t="s">
        <v>33</v>
      </c>
      <c r="D35" s="40">
        <v>95</v>
      </c>
      <c r="E35" s="40">
        <v>48.63</v>
      </c>
      <c r="F35">
        <f t="shared" si="0"/>
        <v>4619.8500000000004</v>
      </c>
    </row>
    <row r="36" spans="1:6" x14ac:dyDescent="0.25">
      <c r="A36" t="s">
        <v>66</v>
      </c>
      <c r="B36" t="s">
        <v>26</v>
      </c>
      <c r="C36" t="s">
        <v>33</v>
      </c>
      <c r="D36" s="40">
        <v>23.2</v>
      </c>
      <c r="E36" s="40">
        <v>45.11</v>
      </c>
      <c r="F36">
        <f t="shared" si="0"/>
        <v>1046.5519999999999</v>
      </c>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
  <sheetViews>
    <sheetView topLeftCell="A10" workbookViewId="0">
      <selection activeCell="G7" sqref="G7"/>
    </sheetView>
  </sheetViews>
  <sheetFormatPr defaultColWidth="12.5703125" defaultRowHeight="11.25" x14ac:dyDescent="0.15"/>
  <cols>
    <col min="1" max="1" width="12.5703125" style="28"/>
    <col min="2" max="2" width="15.140625" style="28" customWidth="1"/>
    <col min="3" max="3" width="17.7109375" style="28" customWidth="1"/>
    <col min="4" max="4" width="17.5703125" style="28" customWidth="1"/>
    <col min="5" max="5" width="16.7109375" style="28" customWidth="1"/>
    <col min="6" max="6" width="15" style="28" customWidth="1"/>
    <col min="7" max="7" width="18.5703125" style="28" customWidth="1"/>
    <col min="8" max="8" width="22.140625" style="39" customWidth="1"/>
    <col min="9" max="16384" width="12.5703125" style="28"/>
  </cols>
  <sheetData>
    <row r="1" spans="1:8" ht="26.25" x14ac:dyDescent="0.4">
      <c r="A1" s="51" t="s">
        <v>39</v>
      </c>
      <c r="B1" s="51"/>
      <c r="C1" s="51"/>
      <c r="D1" s="51"/>
      <c r="E1" s="51"/>
      <c r="F1" s="51"/>
      <c r="G1" s="51"/>
      <c r="H1" s="51"/>
    </row>
    <row r="2" spans="1:8" ht="54" customHeight="1" thickBot="1" x14ac:dyDescent="0.4">
      <c r="A2" s="52" t="s">
        <v>627</v>
      </c>
      <c r="B2" s="52"/>
      <c r="C2" s="52"/>
      <c r="D2" s="52"/>
      <c r="E2" s="52"/>
      <c r="F2" s="52"/>
      <c r="G2" s="52"/>
      <c r="H2" s="52"/>
    </row>
    <row r="3" spans="1:8" s="34" customFormat="1" ht="16.5" thickTop="1" x14ac:dyDescent="0.2">
      <c r="A3" s="29" t="s">
        <v>628</v>
      </c>
      <c r="B3" s="30" t="s">
        <v>629</v>
      </c>
      <c r="C3" s="30" t="s">
        <v>630</v>
      </c>
      <c r="D3" s="31" t="s">
        <v>631</v>
      </c>
      <c r="E3" s="30" t="s">
        <v>632</v>
      </c>
      <c r="F3" s="30" t="s">
        <v>424</v>
      </c>
      <c r="G3" s="32" t="s">
        <v>633</v>
      </c>
      <c r="H3" s="33" t="s">
        <v>634</v>
      </c>
    </row>
    <row r="4" spans="1:8" s="34" customFormat="1" ht="15.75" x14ac:dyDescent="0.25">
      <c r="A4" s="35" t="s">
        <v>635</v>
      </c>
      <c r="B4" s="36">
        <v>4321</v>
      </c>
      <c r="C4" s="37">
        <v>40937</v>
      </c>
      <c r="D4" s="36" t="s">
        <v>142</v>
      </c>
      <c r="E4" s="36" t="s">
        <v>636</v>
      </c>
      <c r="F4" s="36">
        <v>163</v>
      </c>
      <c r="G4" s="36" t="s">
        <v>637</v>
      </c>
      <c r="H4" s="38">
        <f t="shared" ref="H4:H53" si="0">F4/3</f>
        <v>54.333333333333336</v>
      </c>
    </row>
    <row r="5" spans="1:8" s="34" customFormat="1" ht="15.75" x14ac:dyDescent="0.25">
      <c r="A5" s="35" t="s">
        <v>638</v>
      </c>
      <c r="B5" s="36">
        <v>4352</v>
      </c>
      <c r="C5" s="37">
        <v>40922</v>
      </c>
      <c r="D5" s="36" t="s">
        <v>639</v>
      </c>
      <c r="E5" s="36" t="s">
        <v>636</v>
      </c>
      <c r="F5" s="36">
        <v>107</v>
      </c>
      <c r="G5" s="36" t="s">
        <v>637</v>
      </c>
      <c r="H5" s="38">
        <f t="shared" si="0"/>
        <v>35.666666666666664</v>
      </c>
    </row>
    <row r="6" spans="1:8" s="34" customFormat="1" ht="15.75" x14ac:dyDescent="0.25">
      <c r="A6" s="35" t="s">
        <v>640</v>
      </c>
      <c r="B6" s="36">
        <v>4353</v>
      </c>
      <c r="C6" s="37">
        <v>40936</v>
      </c>
      <c r="D6" s="36" t="s">
        <v>641</v>
      </c>
      <c r="E6" s="36" t="s">
        <v>642</v>
      </c>
      <c r="F6" s="36">
        <v>110</v>
      </c>
      <c r="G6" s="36" t="s">
        <v>637</v>
      </c>
      <c r="H6" s="38">
        <f t="shared" si="0"/>
        <v>36.666666666666664</v>
      </c>
    </row>
    <row r="7" spans="1:8" s="34" customFormat="1" ht="15.75" x14ac:dyDescent="0.25">
      <c r="A7" s="35" t="s">
        <v>643</v>
      </c>
      <c r="B7" s="36">
        <v>4317</v>
      </c>
      <c r="C7" s="37">
        <v>40969</v>
      </c>
      <c r="D7" s="36" t="s">
        <v>95</v>
      </c>
      <c r="E7" s="36" t="s">
        <v>609</v>
      </c>
      <c r="F7" s="36">
        <v>80</v>
      </c>
      <c r="G7" s="36" t="s">
        <v>637</v>
      </c>
      <c r="H7" s="38">
        <f t="shared" si="0"/>
        <v>26.666666666666668</v>
      </c>
    </row>
    <row r="8" spans="1:8" s="34" customFormat="1" ht="15.75" x14ac:dyDescent="0.25">
      <c r="A8" s="35" t="s">
        <v>644</v>
      </c>
      <c r="B8" s="36">
        <v>4320</v>
      </c>
      <c r="C8" s="37">
        <v>41015</v>
      </c>
      <c r="D8" s="36" t="s">
        <v>131</v>
      </c>
      <c r="E8" s="36" t="s">
        <v>610</v>
      </c>
      <c r="F8" s="36">
        <v>97</v>
      </c>
      <c r="G8" s="36" t="s">
        <v>645</v>
      </c>
      <c r="H8" s="38">
        <f t="shared" si="0"/>
        <v>32.333333333333336</v>
      </c>
    </row>
    <row r="9" spans="1:8" s="34" customFormat="1" ht="15.75" x14ac:dyDescent="0.25">
      <c r="A9" s="35" t="s">
        <v>635</v>
      </c>
      <c r="B9" s="36">
        <v>4318</v>
      </c>
      <c r="C9" s="37">
        <v>40921</v>
      </c>
      <c r="D9" s="36" t="s">
        <v>107</v>
      </c>
      <c r="E9" s="36" t="s">
        <v>611</v>
      </c>
      <c r="F9" s="36">
        <v>192</v>
      </c>
      <c r="G9" s="36" t="s">
        <v>637</v>
      </c>
      <c r="H9" s="38">
        <f t="shared" si="0"/>
        <v>64</v>
      </c>
    </row>
    <row r="10" spans="1:8" s="34" customFormat="1" ht="15.75" x14ac:dyDescent="0.25">
      <c r="A10" s="35" t="s">
        <v>638</v>
      </c>
      <c r="B10" s="36">
        <v>4356</v>
      </c>
      <c r="C10" s="37">
        <v>40918</v>
      </c>
      <c r="D10" s="36" t="s">
        <v>646</v>
      </c>
      <c r="E10" s="36" t="s">
        <v>612</v>
      </c>
      <c r="F10" s="36">
        <v>112</v>
      </c>
      <c r="G10" s="36" t="s">
        <v>637</v>
      </c>
      <c r="H10" s="38">
        <f t="shared" si="0"/>
        <v>37.333333333333336</v>
      </c>
    </row>
    <row r="11" spans="1:8" s="34" customFormat="1" ht="15.75" x14ac:dyDescent="0.25">
      <c r="A11" s="35" t="s">
        <v>640</v>
      </c>
      <c r="B11" s="36">
        <v>4334</v>
      </c>
      <c r="C11" s="37">
        <v>40959</v>
      </c>
      <c r="D11" s="36" t="s">
        <v>288</v>
      </c>
      <c r="E11" s="36" t="s">
        <v>647</v>
      </c>
      <c r="F11" s="36">
        <v>94</v>
      </c>
      <c r="G11" s="36" t="s">
        <v>637</v>
      </c>
      <c r="H11" s="38">
        <f t="shared" si="0"/>
        <v>31.333333333333332</v>
      </c>
    </row>
    <row r="12" spans="1:8" s="34" customFormat="1" ht="15.75" x14ac:dyDescent="0.25">
      <c r="A12" s="35" t="s">
        <v>643</v>
      </c>
      <c r="B12" s="36">
        <v>4344</v>
      </c>
      <c r="C12" s="37">
        <v>40933</v>
      </c>
      <c r="D12" s="36" t="s">
        <v>402</v>
      </c>
      <c r="E12" s="36" t="s">
        <v>648</v>
      </c>
      <c r="F12" s="36">
        <v>150</v>
      </c>
      <c r="G12" s="36" t="s">
        <v>637</v>
      </c>
      <c r="H12" s="38">
        <f t="shared" si="0"/>
        <v>50</v>
      </c>
    </row>
    <row r="13" spans="1:8" s="34" customFormat="1" ht="15.75" x14ac:dyDescent="0.25">
      <c r="A13" s="35" t="s">
        <v>644</v>
      </c>
      <c r="B13" s="36">
        <v>4329</v>
      </c>
      <c r="C13" s="37">
        <v>40952</v>
      </c>
      <c r="D13" s="36" t="s">
        <v>232</v>
      </c>
      <c r="E13" s="36" t="s">
        <v>648</v>
      </c>
      <c r="F13" s="36">
        <v>53</v>
      </c>
      <c r="G13" s="36" t="s">
        <v>637</v>
      </c>
      <c r="H13" s="38">
        <f t="shared" si="0"/>
        <v>17.666666666666668</v>
      </c>
    </row>
    <row r="14" spans="1:8" s="34" customFormat="1" ht="15.75" x14ac:dyDescent="0.25">
      <c r="A14" s="35" t="s">
        <v>635</v>
      </c>
      <c r="B14" s="36">
        <v>4338</v>
      </c>
      <c r="C14" s="37">
        <v>40973</v>
      </c>
      <c r="D14" s="36" t="s">
        <v>334</v>
      </c>
      <c r="E14" s="36" t="s">
        <v>649</v>
      </c>
      <c r="F14" s="36">
        <v>45</v>
      </c>
      <c r="G14" s="36" t="s">
        <v>637</v>
      </c>
      <c r="H14" s="38">
        <f t="shared" si="0"/>
        <v>15</v>
      </c>
    </row>
    <row r="15" spans="1:8" s="34" customFormat="1" ht="15.75" x14ac:dyDescent="0.25">
      <c r="A15" s="35" t="s">
        <v>638</v>
      </c>
      <c r="B15" s="36">
        <v>4325</v>
      </c>
      <c r="C15" s="37">
        <v>40920</v>
      </c>
      <c r="D15" s="36" t="s">
        <v>187</v>
      </c>
      <c r="E15" s="36" t="s">
        <v>649</v>
      </c>
      <c r="F15" s="36">
        <v>61</v>
      </c>
      <c r="G15" s="36" t="s">
        <v>637</v>
      </c>
      <c r="H15" s="38">
        <f t="shared" si="0"/>
        <v>20.333333333333332</v>
      </c>
    </row>
    <row r="16" spans="1:8" s="34" customFormat="1" ht="15.75" x14ac:dyDescent="0.25">
      <c r="A16" s="35" t="s">
        <v>640</v>
      </c>
      <c r="B16" s="36">
        <v>4343</v>
      </c>
      <c r="C16" s="37">
        <v>40943</v>
      </c>
      <c r="D16" s="36" t="s">
        <v>391</v>
      </c>
      <c r="E16" s="36" t="s">
        <v>649</v>
      </c>
      <c r="F16" s="36">
        <v>45</v>
      </c>
      <c r="G16" s="36" t="s">
        <v>637</v>
      </c>
      <c r="H16" s="38">
        <f t="shared" si="0"/>
        <v>15</v>
      </c>
    </row>
    <row r="17" spans="1:8" s="34" customFormat="1" ht="15.75" x14ac:dyDescent="0.25">
      <c r="A17" s="35" t="s">
        <v>643</v>
      </c>
      <c r="B17" s="36">
        <v>4336</v>
      </c>
      <c r="C17" s="37">
        <v>40947</v>
      </c>
      <c r="D17" s="36" t="s">
        <v>311</v>
      </c>
      <c r="E17" s="36" t="s">
        <v>650</v>
      </c>
      <c r="F17" s="36">
        <v>17</v>
      </c>
      <c r="G17" s="36" t="s">
        <v>637</v>
      </c>
      <c r="H17" s="38">
        <f t="shared" si="0"/>
        <v>5.666666666666667</v>
      </c>
    </row>
    <row r="18" spans="1:8" s="34" customFormat="1" ht="15.75" x14ac:dyDescent="0.25">
      <c r="A18" s="35" t="s">
        <v>644</v>
      </c>
      <c r="B18" s="36">
        <v>4351</v>
      </c>
      <c r="C18" s="37">
        <v>40940</v>
      </c>
      <c r="D18" s="36" t="s">
        <v>651</v>
      </c>
      <c r="E18" s="36" t="s">
        <v>652</v>
      </c>
      <c r="F18" s="36">
        <v>29</v>
      </c>
      <c r="G18" s="36" t="s">
        <v>637</v>
      </c>
      <c r="H18" s="38">
        <f t="shared" si="0"/>
        <v>9.6666666666666661</v>
      </c>
    </row>
    <row r="19" spans="1:8" s="34" customFormat="1" ht="15.75" x14ac:dyDescent="0.25">
      <c r="A19" s="35" t="s">
        <v>635</v>
      </c>
      <c r="B19" s="36">
        <v>4361</v>
      </c>
      <c r="C19" s="37">
        <v>40943</v>
      </c>
      <c r="D19" s="36" t="s">
        <v>653</v>
      </c>
      <c r="E19" s="36" t="s">
        <v>654</v>
      </c>
      <c r="F19" s="36">
        <v>128</v>
      </c>
      <c r="G19" s="36" t="s">
        <v>637</v>
      </c>
      <c r="H19" s="38">
        <f t="shared" si="0"/>
        <v>42.666666666666664</v>
      </c>
    </row>
    <row r="20" spans="1:8" s="34" customFormat="1" ht="15.75" x14ac:dyDescent="0.25">
      <c r="A20" s="35" t="s">
        <v>638</v>
      </c>
      <c r="B20" s="36">
        <v>4360</v>
      </c>
      <c r="C20" s="37">
        <v>40983</v>
      </c>
      <c r="D20" s="36" t="s">
        <v>655</v>
      </c>
      <c r="E20" s="36" t="s">
        <v>613</v>
      </c>
      <c r="F20" s="36">
        <v>199</v>
      </c>
      <c r="G20" s="36" t="s">
        <v>637</v>
      </c>
      <c r="H20" s="38">
        <f t="shared" si="0"/>
        <v>66.333333333333329</v>
      </c>
    </row>
    <row r="21" spans="1:8" s="34" customFormat="1" ht="15.75" x14ac:dyDescent="0.25">
      <c r="A21" s="35" t="s">
        <v>640</v>
      </c>
      <c r="B21" s="36">
        <v>4349</v>
      </c>
      <c r="C21" s="37">
        <v>40931</v>
      </c>
      <c r="D21" s="36" t="s">
        <v>656</v>
      </c>
      <c r="E21" s="36" t="s">
        <v>614</v>
      </c>
      <c r="F21" s="36">
        <v>144</v>
      </c>
      <c r="G21" s="36" t="s">
        <v>637</v>
      </c>
      <c r="H21" s="38">
        <f t="shared" si="0"/>
        <v>48</v>
      </c>
    </row>
    <row r="22" spans="1:8" s="34" customFormat="1" ht="15.75" x14ac:dyDescent="0.25">
      <c r="A22" s="35" t="s">
        <v>643</v>
      </c>
      <c r="B22" s="36">
        <v>4322</v>
      </c>
      <c r="C22" s="37">
        <v>40942</v>
      </c>
      <c r="D22" s="36" t="s">
        <v>153</v>
      </c>
      <c r="E22" s="36" t="s">
        <v>615</v>
      </c>
      <c r="F22" s="36">
        <v>109</v>
      </c>
      <c r="G22" s="36" t="s">
        <v>637</v>
      </c>
      <c r="H22" s="38">
        <f t="shared" si="0"/>
        <v>36.333333333333336</v>
      </c>
    </row>
    <row r="23" spans="1:8" s="34" customFormat="1" ht="15.75" x14ac:dyDescent="0.25">
      <c r="A23" s="35" t="s">
        <v>644</v>
      </c>
      <c r="B23" s="36">
        <v>4330</v>
      </c>
      <c r="C23" s="37">
        <v>40932</v>
      </c>
      <c r="D23" s="36" t="s">
        <v>243</v>
      </c>
      <c r="E23" s="36" t="s">
        <v>615</v>
      </c>
      <c r="F23" s="36">
        <v>71</v>
      </c>
      <c r="G23" s="36" t="s">
        <v>637</v>
      </c>
      <c r="H23" s="38">
        <f t="shared" si="0"/>
        <v>23.666666666666668</v>
      </c>
    </row>
    <row r="24" spans="1:8" s="34" customFormat="1" ht="15.75" x14ac:dyDescent="0.25">
      <c r="A24" s="35" t="s">
        <v>635</v>
      </c>
      <c r="B24" s="36">
        <v>4326</v>
      </c>
      <c r="C24" s="37">
        <v>40943</v>
      </c>
      <c r="D24" s="36" t="s">
        <v>198</v>
      </c>
      <c r="E24" s="36" t="s">
        <v>615</v>
      </c>
      <c r="F24" s="36">
        <v>156</v>
      </c>
      <c r="G24" s="36" t="s">
        <v>637</v>
      </c>
      <c r="H24" s="38">
        <f t="shared" si="0"/>
        <v>52</v>
      </c>
    </row>
    <row r="25" spans="1:8" s="34" customFormat="1" ht="15.75" x14ac:dyDescent="0.25">
      <c r="A25" s="35" t="s">
        <v>638</v>
      </c>
      <c r="B25" s="36">
        <v>4358</v>
      </c>
      <c r="C25" s="37">
        <v>40992</v>
      </c>
      <c r="D25" s="36" t="s">
        <v>657</v>
      </c>
      <c r="E25" s="36" t="s">
        <v>615</v>
      </c>
      <c r="F25" s="36">
        <v>151</v>
      </c>
      <c r="G25" s="36" t="s">
        <v>637</v>
      </c>
      <c r="H25" s="38">
        <f t="shared" si="0"/>
        <v>50.333333333333336</v>
      </c>
    </row>
    <row r="26" spans="1:8" s="34" customFormat="1" ht="15.75" x14ac:dyDescent="0.25">
      <c r="A26" s="35" t="s">
        <v>640</v>
      </c>
      <c r="B26" s="36">
        <v>4332</v>
      </c>
      <c r="C26" s="37">
        <v>41000</v>
      </c>
      <c r="D26" s="36" t="s">
        <v>266</v>
      </c>
      <c r="E26" s="36" t="s">
        <v>616</v>
      </c>
      <c r="F26" s="36">
        <v>62</v>
      </c>
      <c r="G26" s="36" t="s">
        <v>645</v>
      </c>
      <c r="H26" s="38">
        <f t="shared" si="0"/>
        <v>20.666666666666668</v>
      </c>
    </row>
    <row r="27" spans="1:8" s="34" customFormat="1" ht="15.75" x14ac:dyDescent="0.25">
      <c r="A27" s="35" t="s">
        <v>643</v>
      </c>
      <c r="B27" s="36">
        <v>4328</v>
      </c>
      <c r="C27" s="37">
        <v>40970</v>
      </c>
      <c r="D27" s="36" t="s">
        <v>221</v>
      </c>
      <c r="E27" s="36" t="s">
        <v>617</v>
      </c>
      <c r="F27" s="36">
        <v>126</v>
      </c>
      <c r="G27" s="36" t="s">
        <v>637</v>
      </c>
      <c r="H27" s="38">
        <f t="shared" si="0"/>
        <v>42</v>
      </c>
    </row>
    <row r="28" spans="1:8" s="34" customFormat="1" ht="15.75" x14ac:dyDescent="0.25">
      <c r="A28" s="35" t="s">
        <v>644</v>
      </c>
      <c r="B28" s="36">
        <v>4339</v>
      </c>
      <c r="C28" s="37">
        <v>40986</v>
      </c>
      <c r="D28" s="36" t="s">
        <v>345</v>
      </c>
      <c r="E28" s="36" t="s">
        <v>617</v>
      </c>
      <c r="F28" s="36">
        <v>179</v>
      </c>
      <c r="G28" s="36" t="s">
        <v>658</v>
      </c>
      <c r="H28" s="38">
        <f t="shared" si="0"/>
        <v>59.666666666666664</v>
      </c>
    </row>
    <row r="29" spans="1:8" s="34" customFormat="1" ht="15.75" x14ac:dyDescent="0.25">
      <c r="A29" s="35" t="s">
        <v>635</v>
      </c>
      <c r="B29" s="36">
        <v>4342</v>
      </c>
      <c r="C29" s="37">
        <v>40952</v>
      </c>
      <c r="D29" s="36" t="s">
        <v>379</v>
      </c>
      <c r="E29" s="36" t="s">
        <v>618</v>
      </c>
      <c r="F29" s="36">
        <v>120</v>
      </c>
      <c r="G29" s="36" t="s">
        <v>637</v>
      </c>
      <c r="H29" s="38">
        <f t="shared" si="0"/>
        <v>40</v>
      </c>
    </row>
    <row r="30" spans="1:8" s="34" customFormat="1" ht="15.75" x14ac:dyDescent="0.25">
      <c r="A30" s="35" t="s">
        <v>638</v>
      </c>
      <c r="B30" s="36">
        <v>4333</v>
      </c>
      <c r="C30" s="37">
        <v>41002</v>
      </c>
      <c r="D30" s="36" t="s">
        <v>277</v>
      </c>
      <c r="E30" s="36" t="s">
        <v>618</v>
      </c>
      <c r="F30" s="36">
        <v>7</v>
      </c>
      <c r="G30" s="36" t="s">
        <v>658</v>
      </c>
      <c r="H30" s="38">
        <f t="shared" si="0"/>
        <v>2.3333333333333335</v>
      </c>
    </row>
    <row r="31" spans="1:8" s="34" customFormat="1" ht="15.75" x14ac:dyDescent="0.25">
      <c r="A31" s="35" t="s">
        <v>640</v>
      </c>
      <c r="B31" s="36">
        <v>4362</v>
      </c>
      <c r="C31" s="37">
        <v>41003</v>
      </c>
      <c r="D31" s="36" t="s">
        <v>659</v>
      </c>
      <c r="E31" s="36" t="s">
        <v>618</v>
      </c>
      <c r="F31" s="36">
        <v>10</v>
      </c>
      <c r="G31" s="36" t="s">
        <v>658</v>
      </c>
      <c r="H31" s="38">
        <f t="shared" si="0"/>
        <v>3.3333333333333335</v>
      </c>
    </row>
    <row r="32" spans="1:8" s="34" customFormat="1" ht="15.75" x14ac:dyDescent="0.25">
      <c r="A32" s="35" t="s">
        <v>643</v>
      </c>
      <c r="B32" s="36">
        <v>4363</v>
      </c>
      <c r="C32" s="37">
        <v>40974</v>
      </c>
      <c r="D32" s="36" t="s">
        <v>660</v>
      </c>
      <c r="E32" s="36" t="s">
        <v>661</v>
      </c>
      <c r="F32" s="36">
        <v>23</v>
      </c>
      <c r="G32" s="36" t="s">
        <v>637</v>
      </c>
      <c r="H32" s="38">
        <f t="shared" si="0"/>
        <v>7.666666666666667</v>
      </c>
    </row>
    <row r="33" spans="1:8" s="34" customFormat="1" ht="15.75" x14ac:dyDescent="0.25">
      <c r="A33" s="35" t="s">
        <v>644</v>
      </c>
      <c r="B33" s="36">
        <v>4364</v>
      </c>
      <c r="C33" s="37">
        <v>40992</v>
      </c>
      <c r="D33" s="36" t="s">
        <v>662</v>
      </c>
      <c r="E33" s="36" t="s">
        <v>663</v>
      </c>
      <c r="F33" s="36">
        <v>32</v>
      </c>
      <c r="G33" s="36" t="s">
        <v>658</v>
      </c>
      <c r="H33" s="38">
        <f t="shared" si="0"/>
        <v>10.666666666666666</v>
      </c>
    </row>
    <row r="34" spans="1:8" s="34" customFormat="1" ht="15.75" x14ac:dyDescent="0.25">
      <c r="A34" s="35" t="s">
        <v>635</v>
      </c>
      <c r="B34" s="36">
        <v>4337</v>
      </c>
      <c r="C34" s="37">
        <v>40949</v>
      </c>
      <c r="D34" s="36" t="s">
        <v>322</v>
      </c>
      <c r="E34" s="36" t="s">
        <v>664</v>
      </c>
      <c r="F34" s="36">
        <v>72</v>
      </c>
      <c r="G34" s="36" t="s">
        <v>637</v>
      </c>
      <c r="H34" s="38">
        <f t="shared" si="0"/>
        <v>24</v>
      </c>
    </row>
    <row r="35" spans="1:8" s="34" customFormat="1" ht="15.75" x14ac:dyDescent="0.25">
      <c r="A35" s="35" t="s">
        <v>638</v>
      </c>
      <c r="B35" s="36">
        <v>4341</v>
      </c>
      <c r="C35" s="37">
        <v>40952</v>
      </c>
      <c r="D35" s="36" t="s">
        <v>367</v>
      </c>
      <c r="E35" s="36" t="s">
        <v>619</v>
      </c>
      <c r="F35" s="36">
        <v>47</v>
      </c>
      <c r="G35" s="36" t="s">
        <v>637</v>
      </c>
      <c r="H35" s="38">
        <f t="shared" si="0"/>
        <v>15.666666666666666</v>
      </c>
    </row>
    <row r="36" spans="1:8" s="34" customFormat="1" ht="15.75" x14ac:dyDescent="0.25">
      <c r="A36" s="35" t="s">
        <v>640</v>
      </c>
      <c r="B36" s="36">
        <v>4331</v>
      </c>
      <c r="C36" s="37">
        <v>40933</v>
      </c>
      <c r="D36" s="36" t="s">
        <v>255</v>
      </c>
      <c r="E36" s="36" t="s">
        <v>619</v>
      </c>
      <c r="F36" s="36">
        <v>164</v>
      </c>
      <c r="G36" s="36" t="s">
        <v>637</v>
      </c>
      <c r="H36" s="38">
        <f t="shared" si="0"/>
        <v>54.666666666666664</v>
      </c>
    </row>
    <row r="37" spans="1:8" s="34" customFormat="1" ht="15.75" x14ac:dyDescent="0.25">
      <c r="A37" s="35" t="s">
        <v>643</v>
      </c>
      <c r="B37" s="36">
        <v>4346</v>
      </c>
      <c r="C37" s="37">
        <v>40990</v>
      </c>
      <c r="D37" s="36" t="s">
        <v>665</v>
      </c>
      <c r="E37" s="36" t="s">
        <v>620</v>
      </c>
      <c r="F37" s="36">
        <v>59</v>
      </c>
      <c r="G37" s="36" t="s">
        <v>637</v>
      </c>
      <c r="H37" s="38">
        <f t="shared" si="0"/>
        <v>19.666666666666668</v>
      </c>
    </row>
    <row r="38" spans="1:8" s="34" customFormat="1" ht="15.75" x14ac:dyDescent="0.25">
      <c r="A38" s="35" t="s">
        <v>644</v>
      </c>
      <c r="B38" s="36">
        <v>4335</v>
      </c>
      <c r="C38" s="37">
        <v>40934</v>
      </c>
      <c r="D38" s="36" t="s">
        <v>300</v>
      </c>
      <c r="E38" s="36" t="s">
        <v>620</v>
      </c>
      <c r="F38" s="36">
        <v>34</v>
      </c>
      <c r="G38" s="36" t="s">
        <v>637</v>
      </c>
      <c r="H38" s="38">
        <f t="shared" si="0"/>
        <v>11.333333333333334</v>
      </c>
    </row>
    <row r="39" spans="1:8" s="34" customFormat="1" ht="15.75" x14ac:dyDescent="0.25">
      <c r="A39" s="35" t="s">
        <v>635</v>
      </c>
      <c r="B39" s="36">
        <v>4350</v>
      </c>
      <c r="C39" s="37">
        <v>40954</v>
      </c>
      <c r="D39" s="36" t="s">
        <v>666</v>
      </c>
      <c r="E39" s="36" t="s">
        <v>621</v>
      </c>
      <c r="F39" s="36">
        <v>98</v>
      </c>
      <c r="G39" s="36" t="s">
        <v>637</v>
      </c>
      <c r="H39" s="38">
        <f t="shared" si="0"/>
        <v>32.666666666666664</v>
      </c>
    </row>
    <row r="40" spans="1:8" s="34" customFormat="1" ht="15.75" x14ac:dyDescent="0.25">
      <c r="A40" s="35" t="s">
        <v>638</v>
      </c>
      <c r="B40" s="36">
        <v>4365</v>
      </c>
      <c r="C40" s="37">
        <v>40983</v>
      </c>
      <c r="D40" s="36" t="s">
        <v>667</v>
      </c>
      <c r="E40" s="36" t="s">
        <v>622</v>
      </c>
      <c r="F40" s="36">
        <v>184</v>
      </c>
      <c r="G40" s="36" t="s">
        <v>637</v>
      </c>
      <c r="H40" s="38">
        <f t="shared" si="0"/>
        <v>61.333333333333336</v>
      </c>
    </row>
    <row r="41" spans="1:8" s="34" customFormat="1" ht="15.75" x14ac:dyDescent="0.25">
      <c r="A41" s="35" t="s">
        <v>640</v>
      </c>
      <c r="B41" s="36">
        <v>4347</v>
      </c>
      <c r="C41" s="37">
        <v>40956</v>
      </c>
      <c r="D41" s="36" t="s">
        <v>668</v>
      </c>
      <c r="E41" s="36" t="s">
        <v>622</v>
      </c>
      <c r="F41" s="36">
        <v>123</v>
      </c>
      <c r="G41" s="36" t="s">
        <v>637</v>
      </c>
      <c r="H41" s="38">
        <f t="shared" si="0"/>
        <v>41</v>
      </c>
    </row>
    <row r="42" spans="1:8" s="34" customFormat="1" ht="15.75" x14ac:dyDescent="0.25">
      <c r="A42" s="35" t="s">
        <v>643</v>
      </c>
      <c r="B42" s="36">
        <v>4348</v>
      </c>
      <c r="C42" s="37">
        <v>40964</v>
      </c>
      <c r="D42" s="36" t="s">
        <v>669</v>
      </c>
      <c r="E42" s="36" t="s">
        <v>670</v>
      </c>
      <c r="F42" s="36">
        <v>151</v>
      </c>
      <c r="G42" s="36" t="s">
        <v>637</v>
      </c>
      <c r="H42" s="38">
        <f t="shared" si="0"/>
        <v>50.333333333333336</v>
      </c>
    </row>
    <row r="43" spans="1:8" s="34" customFormat="1" ht="15.75" x14ac:dyDescent="0.25">
      <c r="A43" s="35" t="s">
        <v>644</v>
      </c>
      <c r="B43" s="36">
        <v>4324</v>
      </c>
      <c r="C43" s="37">
        <v>40942</v>
      </c>
      <c r="D43" s="36" t="s">
        <v>176</v>
      </c>
      <c r="E43" s="36" t="s">
        <v>670</v>
      </c>
      <c r="F43" s="36">
        <v>45</v>
      </c>
      <c r="G43" s="36" t="s">
        <v>637</v>
      </c>
      <c r="H43" s="38">
        <f t="shared" si="0"/>
        <v>15</v>
      </c>
    </row>
    <row r="44" spans="1:8" s="34" customFormat="1" ht="15.75" x14ac:dyDescent="0.25">
      <c r="A44" s="35" t="s">
        <v>635</v>
      </c>
      <c r="B44" s="36">
        <v>4359</v>
      </c>
      <c r="C44" s="37">
        <v>40997</v>
      </c>
      <c r="D44" s="36" t="s">
        <v>671</v>
      </c>
      <c r="E44" s="36" t="s">
        <v>672</v>
      </c>
      <c r="F44" s="36">
        <v>126</v>
      </c>
      <c r="G44" s="36" t="s">
        <v>645</v>
      </c>
      <c r="H44" s="38">
        <f t="shared" si="0"/>
        <v>42</v>
      </c>
    </row>
    <row r="45" spans="1:8" s="34" customFormat="1" ht="15.75" x14ac:dyDescent="0.25">
      <c r="A45" s="35" t="s">
        <v>638</v>
      </c>
      <c r="B45" s="36">
        <v>4327</v>
      </c>
      <c r="C45" s="37">
        <v>40953</v>
      </c>
      <c r="D45" s="36" t="s">
        <v>209</v>
      </c>
      <c r="E45" s="36" t="s">
        <v>672</v>
      </c>
      <c r="F45" s="36">
        <v>89</v>
      </c>
      <c r="G45" s="36" t="s">
        <v>637</v>
      </c>
      <c r="H45" s="38">
        <f t="shared" si="0"/>
        <v>29.666666666666668</v>
      </c>
    </row>
    <row r="46" spans="1:8" s="34" customFormat="1" ht="15.75" x14ac:dyDescent="0.25">
      <c r="A46" s="35" t="s">
        <v>640</v>
      </c>
      <c r="B46" s="36">
        <v>4354</v>
      </c>
      <c r="C46" s="37">
        <v>40994</v>
      </c>
      <c r="D46" s="36" t="s">
        <v>673</v>
      </c>
      <c r="E46" s="36" t="s">
        <v>623</v>
      </c>
      <c r="F46" s="36">
        <v>111</v>
      </c>
      <c r="G46" s="36" t="s">
        <v>658</v>
      </c>
      <c r="H46" s="38">
        <f t="shared" si="0"/>
        <v>37</v>
      </c>
    </row>
    <row r="47" spans="1:8" s="34" customFormat="1" ht="15.75" x14ac:dyDescent="0.25">
      <c r="A47" s="35" t="s">
        <v>643</v>
      </c>
      <c r="B47" s="36">
        <v>4323</v>
      </c>
      <c r="C47" s="37">
        <v>40955</v>
      </c>
      <c r="D47" s="36" t="s">
        <v>165</v>
      </c>
      <c r="E47" s="36" t="s">
        <v>624</v>
      </c>
      <c r="F47" s="36">
        <v>121</v>
      </c>
      <c r="G47" s="36" t="s">
        <v>637</v>
      </c>
      <c r="H47" s="38">
        <f t="shared" si="0"/>
        <v>40.333333333333336</v>
      </c>
    </row>
    <row r="48" spans="1:8" s="34" customFormat="1" ht="15.75" x14ac:dyDescent="0.25">
      <c r="A48" s="35" t="s">
        <v>644</v>
      </c>
      <c r="B48" s="36">
        <v>4345</v>
      </c>
      <c r="C48" s="37">
        <v>40983</v>
      </c>
      <c r="D48" s="36" t="s">
        <v>412</v>
      </c>
      <c r="E48" s="36" t="s">
        <v>624</v>
      </c>
      <c r="F48" s="36">
        <v>114</v>
      </c>
      <c r="G48" s="36" t="s">
        <v>637</v>
      </c>
      <c r="H48" s="38">
        <f t="shared" si="0"/>
        <v>38</v>
      </c>
    </row>
    <row r="49" spans="1:8" s="34" customFormat="1" ht="15.75" x14ac:dyDescent="0.25">
      <c r="A49" s="35" t="s">
        <v>635</v>
      </c>
      <c r="B49" s="36">
        <v>4319</v>
      </c>
      <c r="C49" s="37">
        <v>41009</v>
      </c>
      <c r="D49" s="36" t="s">
        <v>119</v>
      </c>
      <c r="E49" s="36" t="s">
        <v>624</v>
      </c>
      <c r="F49" s="36">
        <v>18</v>
      </c>
      <c r="G49" s="36" t="s">
        <v>645</v>
      </c>
      <c r="H49" s="38">
        <f t="shared" si="0"/>
        <v>6</v>
      </c>
    </row>
    <row r="50" spans="1:8" s="34" customFormat="1" ht="15.75" x14ac:dyDescent="0.25">
      <c r="A50" s="35" t="s">
        <v>638</v>
      </c>
      <c r="B50" s="36">
        <v>4355</v>
      </c>
      <c r="C50" s="37">
        <v>40935</v>
      </c>
      <c r="D50" s="36" t="s">
        <v>674</v>
      </c>
      <c r="E50" s="36" t="s">
        <v>625</v>
      </c>
      <c r="F50" s="36">
        <v>33</v>
      </c>
      <c r="G50" s="36" t="s">
        <v>637</v>
      </c>
      <c r="H50" s="38">
        <f t="shared" si="0"/>
        <v>11</v>
      </c>
    </row>
    <row r="51" spans="1:8" s="34" customFormat="1" ht="15.75" x14ac:dyDescent="0.25">
      <c r="A51" s="35" t="s">
        <v>640</v>
      </c>
      <c r="B51" s="36">
        <v>4316</v>
      </c>
      <c r="C51" s="37">
        <v>41014</v>
      </c>
      <c r="D51" s="36" t="s">
        <v>83</v>
      </c>
      <c r="E51" s="36" t="s">
        <v>625</v>
      </c>
      <c r="F51" s="36">
        <v>20</v>
      </c>
      <c r="G51" s="36" t="s">
        <v>658</v>
      </c>
      <c r="H51" s="38">
        <f t="shared" si="0"/>
        <v>6.666666666666667</v>
      </c>
    </row>
    <row r="52" spans="1:8" s="34" customFormat="1" ht="15.75" x14ac:dyDescent="0.25">
      <c r="A52" s="35" t="s">
        <v>643</v>
      </c>
      <c r="B52" s="36">
        <v>4340</v>
      </c>
      <c r="C52" s="37">
        <v>40946</v>
      </c>
      <c r="D52" s="36" t="s">
        <v>356</v>
      </c>
      <c r="E52" s="36" t="s">
        <v>626</v>
      </c>
      <c r="F52" s="36">
        <v>12</v>
      </c>
      <c r="G52" s="36" t="s">
        <v>637</v>
      </c>
      <c r="H52" s="38">
        <f t="shared" si="0"/>
        <v>4</v>
      </c>
    </row>
    <row r="53" spans="1:8" s="34" customFormat="1" ht="15.75" x14ac:dyDescent="0.25">
      <c r="A53" s="35" t="s">
        <v>644</v>
      </c>
      <c r="B53" s="36">
        <v>4357</v>
      </c>
      <c r="C53" s="37">
        <v>41016</v>
      </c>
      <c r="D53" s="36" t="s">
        <v>675</v>
      </c>
      <c r="E53" s="36" t="s">
        <v>626</v>
      </c>
      <c r="F53" s="36">
        <v>200</v>
      </c>
      <c r="G53" s="36" t="s">
        <v>645</v>
      </c>
      <c r="H53" s="38">
        <f t="shared" si="0"/>
        <v>66.666666666666671</v>
      </c>
    </row>
  </sheetData>
  <mergeCells count="2">
    <mergeCell ref="A1:H1"/>
    <mergeCell ref="A2:H2"/>
  </mergeCells>
  <pageMargins left="0.75" right="0.75" top="1" bottom="1" header="0.5" footer="0.5"/>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4"/>
  <sheetViews>
    <sheetView tabSelected="1" zoomScaleNormal="100" workbookViewId="0">
      <selection activeCell="J1" sqref="J1"/>
    </sheetView>
  </sheetViews>
  <sheetFormatPr defaultRowHeight="15" x14ac:dyDescent="0.25"/>
  <cols>
    <col min="1" max="1" width="12" customWidth="1"/>
    <col min="2" max="2" width="14.5703125" customWidth="1"/>
    <col min="3" max="3" width="7.28515625" bestFit="1" customWidth="1"/>
    <col min="4" max="4" width="15" customWidth="1"/>
    <col min="5" max="5" width="16" customWidth="1"/>
    <col min="6" max="6" width="17.28515625" customWidth="1"/>
    <col min="7" max="7" width="10.85546875" customWidth="1"/>
    <col min="8" max="8" width="17.42578125" customWidth="1"/>
    <col min="9" max="9" width="10.85546875" customWidth="1"/>
    <col min="10" max="10" width="17.28515625" customWidth="1"/>
    <col min="11" max="11" width="14" customWidth="1"/>
    <col min="12" max="12" width="10" bestFit="1" customWidth="1"/>
  </cols>
  <sheetData>
    <row r="1" spans="1:11" ht="66" customHeight="1" x14ac:dyDescent="0.25"/>
    <row r="2" spans="1:11" x14ac:dyDescent="0.25">
      <c r="A2" s="41"/>
      <c r="B2" s="41"/>
      <c r="C2" s="41"/>
      <c r="D2" s="42"/>
      <c r="E2" s="42"/>
      <c r="F2" s="41"/>
      <c r="G2" s="41"/>
      <c r="H2" s="41"/>
      <c r="I2" s="41"/>
      <c r="J2" s="41"/>
    </row>
    <row r="3" spans="1:11" x14ac:dyDescent="0.25">
      <c r="D3" s="42"/>
      <c r="E3" s="42"/>
    </row>
    <row r="4" spans="1:11" ht="37.5" x14ac:dyDescent="0.3">
      <c r="A4" s="44" t="s">
        <v>677</v>
      </c>
      <c r="B4" s="44" t="s">
        <v>682</v>
      </c>
      <c r="C4" s="44"/>
      <c r="D4" s="44" t="s">
        <v>685</v>
      </c>
      <c r="E4" s="44"/>
      <c r="F4" s="44" t="s">
        <v>686</v>
      </c>
      <c r="G4" s="44"/>
      <c r="H4" s="44" t="s">
        <v>683</v>
      </c>
      <c r="I4" s="44"/>
      <c r="J4" s="44" t="s">
        <v>687</v>
      </c>
      <c r="K4" s="44" t="s">
        <v>684</v>
      </c>
    </row>
    <row r="5" spans="1:11" ht="15.75" x14ac:dyDescent="0.25">
      <c r="A5" s="46" t="s">
        <v>24</v>
      </c>
      <c r="B5" s="47">
        <v>0.1</v>
      </c>
      <c r="C5" s="47"/>
      <c r="D5" s="48">
        <v>944400</v>
      </c>
      <c r="E5" s="48"/>
      <c r="F5" s="49">
        <f t="shared" ref="F5:F20" si="0">B5*D5</f>
        <v>94440</v>
      </c>
      <c r="G5" s="49"/>
      <c r="H5" s="49">
        <v>50000</v>
      </c>
      <c r="I5" s="49"/>
      <c r="J5" s="50">
        <f>$F5+$H5</f>
        <v>144440</v>
      </c>
      <c r="K5" s="50">
        <f>$F5+$H5</f>
        <v>144440</v>
      </c>
    </row>
    <row r="6" spans="1:11" ht="15.75" x14ac:dyDescent="0.25">
      <c r="A6" s="46" t="s">
        <v>21</v>
      </c>
      <c r="B6" s="47">
        <v>0.1</v>
      </c>
      <c r="C6" s="47"/>
      <c r="D6" s="48">
        <v>842600</v>
      </c>
      <c r="E6" s="48"/>
      <c r="F6" s="49">
        <f t="shared" si="0"/>
        <v>84260</v>
      </c>
      <c r="G6" s="49"/>
      <c r="H6" s="49">
        <v>30000</v>
      </c>
      <c r="I6" s="49"/>
      <c r="J6" s="50">
        <f t="shared" ref="J6:J20" si="1">F6+H6</f>
        <v>114260</v>
      </c>
      <c r="K6" s="50">
        <f t="shared" ref="K6:K20" si="2">$F6+$H6</f>
        <v>114260</v>
      </c>
    </row>
    <row r="7" spans="1:11" ht="15.75" x14ac:dyDescent="0.25">
      <c r="A7" s="46" t="s">
        <v>23</v>
      </c>
      <c r="B7" s="47">
        <v>0.1</v>
      </c>
      <c r="C7" s="47"/>
      <c r="D7" s="48">
        <v>839610</v>
      </c>
      <c r="E7" s="48"/>
      <c r="F7" s="49">
        <f t="shared" si="0"/>
        <v>83961</v>
      </c>
      <c r="G7" s="49"/>
      <c r="H7" s="49">
        <v>45000</v>
      </c>
      <c r="I7" s="49"/>
      <c r="J7" s="50">
        <f t="shared" si="1"/>
        <v>128961</v>
      </c>
      <c r="K7" s="50">
        <f t="shared" si="2"/>
        <v>128961</v>
      </c>
    </row>
    <row r="8" spans="1:11" ht="15.75" x14ac:dyDescent="0.25">
      <c r="A8" s="46" t="s">
        <v>22</v>
      </c>
      <c r="B8" s="47">
        <v>0.1</v>
      </c>
      <c r="C8" s="47"/>
      <c r="D8" s="48">
        <v>739900</v>
      </c>
      <c r="E8" s="48"/>
      <c r="F8" s="49">
        <f t="shared" si="0"/>
        <v>73990</v>
      </c>
      <c r="G8" s="49"/>
      <c r="H8" s="49">
        <v>35000</v>
      </c>
      <c r="I8" s="49"/>
      <c r="J8" s="50">
        <f t="shared" si="1"/>
        <v>108990</v>
      </c>
      <c r="K8" s="50">
        <f t="shared" si="2"/>
        <v>108990</v>
      </c>
    </row>
    <row r="9" spans="1:11" ht="15.75" x14ac:dyDescent="0.25">
      <c r="A9" s="46" t="s">
        <v>4</v>
      </c>
      <c r="B9" s="47">
        <v>0.1</v>
      </c>
      <c r="C9" s="47"/>
      <c r="D9" s="48">
        <v>734900</v>
      </c>
      <c r="E9" s="48"/>
      <c r="F9" s="49">
        <f t="shared" si="0"/>
        <v>73490</v>
      </c>
      <c r="G9" s="49"/>
      <c r="H9" s="49">
        <v>50000</v>
      </c>
      <c r="I9" s="49"/>
      <c r="J9" s="50">
        <f t="shared" si="1"/>
        <v>123490</v>
      </c>
      <c r="K9" s="50">
        <f t="shared" si="2"/>
        <v>123490</v>
      </c>
    </row>
    <row r="10" spans="1:11" ht="15.75" x14ac:dyDescent="0.25">
      <c r="A10" s="46" t="s">
        <v>19</v>
      </c>
      <c r="B10" s="47">
        <v>0.1</v>
      </c>
      <c r="C10" s="47"/>
      <c r="D10" s="48">
        <v>678100</v>
      </c>
      <c r="E10" s="48"/>
      <c r="F10" s="49">
        <f t="shared" si="0"/>
        <v>67810</v>
      </c>
      <c r="G10" s="49"/>
      <c r="H10" s="49">
        <v>30000</v>
      </c>
      <c r="I10" s="49"/>
      <c r="J10" s="50">
        <f t="shared" si="1"/>
        <v>97810</v>
      </c>
      <c r="K10" s="50">
        <f t="shared" si="2"/>
        <v>97810</v>
      </c>
    </row>
    <row r="11" spans="1:11" ht="15.75" x14ac:dyDescent="0.25">
      <c r="A11" s="46" t="s">
        <v>67</v>
      </c>
      <c r="B11" s="47">
        <v>0.1</v>
      </c>
      <c r="C11" s="47"/>
      <c r="D11" s="48">
        <v>612800</v>
      </c>
      <c r="E11" s="48"/>
      <c r="F11" s="49">
        <f t="shared" si="0"/>
        <v>61280</v>
      </c>
      <c r="G11" s="49"/>
      <c r="H11" s="49">
        <v>45000</v>
      </c>
      <c r="I11" s="49"/>
      <c r="J11" s="50">
        <f t="shared" si="1"/>
        <v>106280</v>
      </c>
      <c r="K11" s="50">
        <f t="shared" si="2"/>
        <v>106280</v>
      </c>
    </row>
    <row r="12" spans="1:11" ht="15.75" x14ac:dyDescent="0.25">
      <c r="A12" s="46" t="s">
        <v>62</v>
      </c>
      <c r="B12" s="47">
        <v>0.1</v>
      </c>
      <c r="C12" s="47"/>
      <c r="D12" s="48">
        <v>610600</v>
      </c>
      <c r="E12" s="48"/>
      <c r="F12" s="49">
        <f t="shared" si="0"/>
        <v>61060</v>
      </c>
      <c r="G12" s="49"/>
      <c r="H12" s="49">
        <v>35000</v>
      </c>
      <c r="I12" s="49"/>
      <c r="J12" s="50">
        <f t="shared" si="1"/>
        <v>96060</v>
      </c>
      <c r="K12" s="50">
        <f t="shared" si="2"/>
        <v>96060</v>
      </c>
    </row>
    <row r="13" spans="1:11" ht="15.75" x14ac:dyDescent="0.25">
      <c r="A13" s="46" t="s">
        <v>25</v>
      </c>
      <c r="B13" s="47">
        <v>0.1</v>
      </c>
      <c r="C13" s="47"/>
      <c r="D13" s="48">
        <v>509700</v>
      </c>
      <c r="E13" s="48"/>
      <c r="F13" s="49">
        <f t="shared" si="0"/>
        <v>50970</v>
      </c>
      <c r="G13" s="49"/>
      <c r="H13" s="49">
        <v>50000</v>
      </c>
      <c r="I13" s="49"/>
      <c r="J13" s="50">
        <f t="shared" si="1"/>
        <v>100970</v>
      </c>
      <c r="K13" s="50">
        <f t="shared" si="2"/>
        <v>100970</v>
      </c>
    </row>
    <row r="14" spans="1:11" ht="15.75" x14ac:dyDescent="0.25">
      <c r="A14" s="46" t="s">
        <v>9</v>
      </c>
      <c r="B14" s="47">
        <v>0.05</v>
      </c>
      <c r="C14" s="47"/>
      <c r="D14" s="48">
        <v>482300</v>
      </c>
      <c r="E14" s="48"/>
      <c r="F14" s="49">
        <f t="shared" si="0"/>
        <v>24115</v>
      </c>
      <c r="G14" s="49"/>
      <c r="H14" s="49">
        <v>30000</v>
      </c>
      <c r="I14" s="49"/>
      <c r="J14" s="50">
        <f t="shared" si="1"/>
        <v>54115</v>
      </c>
      <c r="K14" s="50">
        <f t="shared" si="2"/>
        <v>54115</v>
      </c>
    </row>
    <row r="15" spans="1:11" ht="15.75" x14ac:dyDescent="0.25">
      <c r="A15" s="46" t="s">
        <v>60</v>
      </c>
      <c r="B15" s="47">
        <v>0.05</v>
      </c>
      <c r="C15" s="47"/>
      <c r="D15" s="48">
        <v>441700</v>
      </c>
      <c r="E15" s="48"/>
      <c r="F15" s="49">
        <f t="shared" si="0"/>
        <v>22085</v>
      </c>
      <c r="G15" s="49"/>
      <c r="H15" s="49">
        <v>45000</v>
      </c>
      <c r="I15" s="49"/>
      <c r="J15" s="50">
        <f t="shared" si="1"/>
        <v>67085</v>
      </c>
      <c r="K15" s="50">
        <f t="shared" si="2"/>
        <v>67085</v>
      </c>
    </row>
    <row r="16" spans="1:11" ht="15.75" x14ac:dyDescent="0.25">
      <c r="A16" s="46" t="s">
        <v>3</v>
      </c>
      <c r="B16" s="47">
        <v>0.05</v>
      </c>
      <c r="C16" s="47"/>
      <c r="D16" s="48">
        <v>378800</v>
      </c>
      <c r="E16" s="48"/>
      <c r="F16" s="49">
        <f t="shared" si="0"/>
        <v>18940</v>
      </c>
      <c r="G16" s="49"/>
      <c r="H16" s="49">
        <v>35000</v>
      </c>
      <c r="I16" s="49"/>
      <c r="J16" s="50">
        <f t="shared" si="1"/>
        <v>53940</v>
      </c>
      <c r="K16" s="50">
        <f t="shared" si="2"/>
        <v>53940</v>
      </c>
    </row>
    <row r="17" spans="1:11" ht="15.75" x14ac:dyDescent="0.25">
      <c r="A17" s="46" t="s">
        <v>64</v>
      </c>
      <c r="B17" s="47">
        <v>0.05</v>
      </c>
      <c r="C17" s="47"/>
      <c r="D17" s="48">
        <v>278100</v>
      </c>
      <c r="E17" s="48"/>
      <c r="F17" s="49">
        <f t="shared" si="0"/>
        <v>13905</v>
      </c>
      <c r="G17" s="49"/>
      <c r="H17" s="49">
        <v>50000</v>
      </c>
      <c r="I17" s="49"/>
      <c r="J17" s="50">
        <f t="shared" si="1"/>
        <v>63905</v>
      </c>
      <c r="K17" s="50">
        <f t="shared" si="2"/>
        <v>63905</v>
      </c>
    </row>
    <row r="18" spans="1:11" ht="15.75" x14ac:dyDescent="0.25">
      <c r="A18" s="46" t="s">
        <v>15</v>
      </c>
      <c r="B18" s="47">
        <v>0.05</v>
      </c>
      <c r="C18" s="47"/>
      <c r="D18" s="48">
        <v>232400</v>
      </c>
      <c r="E18" s="48"/>
      <c r="F18" s="49">
        <f t="shared" si="0"/>
        <v>11620</v>
      </c>
      <c r="G18" s="49"/>
      <c r="H18" s="49">
        <v>30000</v>
      </c>
      <c r="I18" s="49"/>
      <c r="J18" s="50">
        <f t="shared" si="1"/>
        <v>41620</v>
      </c>
      <c r="K18" s="50">
        <f t="shared" si="2"/>
        <v>41620</v>
      </c>
    </row>
    <row r="19" spans="1:11" ht="15.75" x14ac:dyDescent="0.25">
      <c r="A19" s="46" t="s">
        <v>14</v>
      </c>
      <c r="B19" s="47">
        <v>0.05</v>
      </c>
      <c r="C19" s="47"/>
      <c r="D19" s="48">
        <v>154000</v>
      </c>
      <c r="E19" s="48"/>
      <c r="F19" s="49">
        <f t="shared" si="0"/>
        <v>7700</v>
      </c>
      <c r="G19" s="49"/>
      <c r="H19" s="49">
        <v>45000</v>
      </c>
      <c r="I19" s="49"/>
      <c r="J19" s="50">
        <f t="shared" si="1"/>
        <v>52700</v>
      </c>
      <c r="K19" s="50">
        <f t="shared" si="2"/>
        <v>52700</v>
      </c>
    </row>
    <row r="20" spans="1:11" ht="15.75" x14ac:dyDescent="0.25">
      <c r="A20" s="46" t="s">
        <v>13</v>
      </c>
      <c r="B20" s="47">
        <v>0.05</v>
      </c>
      <c r="C20" s="47"/>
      <c r="D20" s="48">
        <v>115300</v>
      </c>
      <c r="E20" s="48"/>
      <c r="F20" s="49">
        <f t="shared" si="0"/>
        <v>5765</v>
      </c>
      <c r="G20" s="49"/>
      <c r="H20" s="49">
        <v>35000</v>
      </c>
      <c r="I20" s="49"/>
      <c r="J20" s="50">
        <f t="shared" si="1"/>
        <v>40765</v>
      </c>
      <c r="K20" s="50">
        <f t="shared" si="2"/>
        <v>40765</v>
      </c>
    </row>
    <row r="21" spans="1:11" ht="24" customHeight="1" x14ac:dyDescent="0.3">
      <c r="C21" s="45" t="s">
        <v>691</v>
      </c>
      <c r="D21" s="53"/>
      <c r="E21" s="45" t="s">
        <v>692</v>
      </c>
      <c r="F21" s="53"/>
      <c r="G21" s="45" t="s">
        <v>689</v>
      </c>
      <c r="H21" s="53"/>
      <c r="I21" s="45" t="s">
        <v>690</v>
      </c>
      <c r="J21" s="53"/>
    </row>
    <row r="23" spans="1:11" ht="24" customHeight="1" x14ac:dyDescent="0.25"/>
    <row r="24" spans="1:11" ht="24" customHeight="1" x14ac:dyDescent="0.25"/>
  </sheetData>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00000"/>
  </sheetPr>
  <dimension ref="A1:A2"/>
  <sheetViews>
    <sheetView zoomScaleNormal="100" workbookViewId="0">
      <selection activeCell="A15" sqref="A15"/>
    </sheetView>
  </sheetViews>
  <sheetFormatPr defaultColWidth="9.140625" defaultRowHeight="15" x14ac:dyDescent="0.25"/>
  <cols>
    <col min="1" max="1" width="114.85546875" style="26" customWidth="1"/>
    <col min="2" max="16384" width="9.140625" style="26"/>
  </cols>
  <sheetData>
    <row r="1" spans="1:1" ht="26.25" x14ac:dyDescent="0.4">
      <c r="A1" s="25" t="s">
        <v>608</v>
      </c>
    </row>
    <row r="2" spans="1:1" ht="76.5" customHeight="1" x14ac:dyDescent="0.25">
      <c r="A2" s="27" t="s">
        <v>688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New Customers</vt:lpstr>
      <vt:lpstr>Sales Reps</vt:lpstr>
      <vt:lpstr>Payroll</vt:lpstr>
      <vt:lpstr>Q1 2016 Internet Orders</vt:lpstr>
      <vt:lpstr>Q1 Commission</vt:lpstr>
      <vt:lpstr>DISCLAIMER</vt:lpstr>
      <vt:lpstr>Commission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cp:lastPrinted>2016-10-27T20:10:03Z</cp:lastPrinted>
  <dcterms:created xsi:type="dcterms:W3CDTF">2010-01-08T17:28:27Z</dcterms:created>
  <dcterms:modified xsi:type="dcterms:W3CDTF">2022-07-03T18:51:03Z</dcterms:modified>
</cp:coreProperties>
</file>